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1910" windowHeight="11805"/>
  </bookViews>
  <sheets>
    <sheet name="SKUPNA REKAPITULACIJA" sheetId="2" r:id="rId1"/>
    <sheet name="POPIS DEL" sheetId="1" r:id="rId2"/>
    <sheet name="List3" sheetId="3" r:id="rId3"/>
  </sheets>
  <definedNames>
    <definedName name="_xlnm.Print_Area" localSheetId="1">'POPIS DEL'!$A$1:$F$114</definedName>
  </definedNames>
  <calcPr calcId="145621"/>
</workbook>
</file>

<file path=xl/calcChain.xml><?xml version="1.0" encoding="utf-8"?>
<calcChain xmlns="http://schemas.openxmlformats.org/spreadsheetml/2006/main">
  <c r="F13" i="1" l="1"/>
  <c r="F21" i="1"/>
  <c r="F24" i="1"/>
  <c r="F32" i="1"/>
  <c r="F37" i="1" s="1"/>
  <c r="F101" i="1" s="1"/>
  <c r="F35" i="1"/>
  <c r="F43" i="1"/>
  <c r="F46" i="1"/>
  <c r="F55" i="1"/>
  <c r="F57" i="1"/>
  <c r="F65" i="1"/>
  <c r="F68" i="1"/>
  <c r="F77" i="1"/>
  <c r="F79" i="1"/>
  <c r="F88" i="1"/>
  <c r="F90" i="1"/>
  <c r="F10" i="1"/>
  <c r="F92" i="1" l="1"/>
  <c r="F106" i="1" s="1"/>
  <c r="F81" i="1"/>
  <c r="F105" i="1" s="1"/>
  <c r="F70" i="1"/>
  <c r="F104" i="1" s="1"/>
  <c r="F59" i="1"/>
  <c r="F103" i="1" s="1"/>
  <c r="F26" i="1"/>
  <c r="F100" i="1" s="1"/>
  <c r="F15" i="1"/>
  <c r="F99" i="1" s="1"/>
  <c r="F48" i="1"/>
  <c r="F102" i="1" s="1"/>
  <c r="F108" i="1" l="1"/>
  <c r="F8" i="2" s="1"/>
  <c r="F11" i="2" s="1"/>
  <c r="F14" i="2" s="1"/>
  <c r="F16" i="2" s="1"/>
  <c r="F19" i="2" s="1"/>
  <c r="F21" i="2" l="1"/>
  <c r="F23" i="2" s="1"/>
</calcChain>
</file>

<file path=xl/sharedStrings.xml><?xml version="1.0" encoding="utf-8"?>
<sst xmlns="http://schemas.openxmlformats.org/spreadsheetml/2006/main" count="97" uniqueCount="47">
  <si>
    <t>KRAJEVNE SKUPNOSTI</t>
  </si>
  <si>
    <t>KS LAŠKO</t>
  </si>
  <si>
    <t>KS JURKLOŠTER</t>
  </si>
  <si>
    <t>KS MARIJA GRADEC</t>
  </si>
  <si>
    <t>KS REČICA</t>
  </si>
  <si>
    <t>KS RIMSKE TOPLICE</t>
  </si>
  <si>
    <t>KS ŠENTRUPERT</t>
  </si>
  <si>
    <t>KS ZIDANI MOST</t>
  </si>
  <si>
    <t>količina</t>
  </si>
  <si>
    <t>enota</t>
  </si>
  <si>
    <t>m2</t>
  </si>
  <si>
    <t>AC surf 16 B70/100 A4, debelina 6 cm</t>
  </si>
  <si>
    <t>mulda 50 cm</t>
  </si>
  <si>
    <t>m</t>
  </si>
  <si>
    <t>AC surf 16 B70/100 A4, debelina 7 cm</t>
  </si>
  <si>
    <t>cestišče</t>
  </si>
  <si>
    <t>KS VRH NAD LAŠKIM</t>
  </si>
  <si>
    <t>ASFALTERSKA DELA 2015/2016</t>
  </si>
  <si>
    <t>DP Rifengozd - Dušak</t>
  </si>
  <si>
    <t>JP 700461 Marijina vas - Prevole - Slavisla vas</t>
  </si>
  <si>
    <t>JP 701160 Radoblje - Hriberšek</t>
  </si>
  <si>
    <t>JP 700141 Lokavec - Močnik</t>
  </si>
  <si>
    <t>JP 702461 Maček - Mulenca</t>
  </si>
  <si>
    <t>JP 700781 Šentrupert - Stopije</t>
  </si>
  <si>
    <t>JP 701091 Leskovca - Erjavček - Odcepek</t>
  </si>
  <si>
    <t>JP 700121 Zidani Most - Obrežje - Gračnica</t>
  </si>
  <si>
    <t>cena/enoto</t>
  </si>
  <si>
    <t>SKUPAJ</t>
  </si>
  <si>
    <t>KS LAŠKO SKUPAJ</t>
  </si>
  <si>
    <t>KS JURKLOŠTER SKUPAJ</t>
  </si>
  <si>
    <t>KS MARIJA GRADEC SKUPAJ</t>
  </si>
  <si>
    <t>KS REČICA SKUPAJ</t>
  </si>
  <si>
    <t>KS RIMSKE TOPLICE SKUPAJ</t>
  </si>
  <si>
    <t>KS ŠENTRUPERT SKUPAJ</t>
  </si>
  <si>
    <t>KS ZIDANI MOST SKUPAJ</t>
  </si>
  <si>
    <t>KS VRH NAD LAŠKIM SKUPAJ</t>
  </si>
  <si>
    <t>REKAPITULACIJA</t>
  </si>
  <si>
    <t>ASFALTERSKA DELA 2015/2016 SKUPAJ:</t>
  </si>
  <si>
    <t>ASFALTERSKA DELA 2015/2016 - POPIS DEL</t>
  </si>
  <si>
    <t xml:space="preserve">SKUPNA REKAPITULACIJA </t>
  </si>
  <si>
    <t>Nepredvidena dela v višini 5%</t>
  </si>
  <si>
    <t>SKUPAJ z nepredvidenimi deli brez DDV</t>
  </si>
  <si>
    <t>popust v višini</t>
  </si>
  <si>
    <t>%</t>
  </si>
  <si>
    <t>SKUPAJ s popustom brez DDV</t>
  </si>
  <si>
    <t>DDV 22%</t>
  </si>
  <si>
    <t>SKUPAJ 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</si>
</sst>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EUR]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4"/>
      <name val="Arial CE"/>
      <charset val="238"/>
    </font>
    <font>
      <sz val="14"/>
      <name val="Arial CE"/>
      <charset val="238"/>
    </font>
    <font>
      <b/>
      <sz val="18"/>
      <name val="Arial CE"/>
      <charset val="238"/>
    </font>
    <font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3" fontId="0" fillId="0" borderId="0" xfId="0" applyNumberFormat="1"/>
    <xf numFmtId="0" fontId="3" fillId="0" borderId="0" xfId="0" applyFont="1"/>
    <xf numFmtId="0" fontId="5" fillId="0" borderId="0" xfId="0" applyFont="1"/>
    <xf numFmtId="3" fontId="5" fillId="0" borderId="0" xfId="0" applyNumberFormat="1" applyFont="1"/>
    <xf numFmtId="0" fontId="5" fillId="0" borderId="0" xfId="0" applyFont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right"/>
    </xf>
    <xf numFmtId="2" fontId="0" fillId="0" borderId="1" xfId="0" applyNumberFormat="1" applyBorder="1"/>
    <xf numFmtId="2" fontId="0" fillId="0" borderId="1" xfId="0" applyNumberFormat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right"/>
    </xf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center"/>
    </xf>
    <xf numFmtId="0" fontId="6" fillId="0" borderId="1" xfId="0" applyFont="1" applyBorder="1"/>
    <xf numFmtId="3" fontId="6" fillId="0" borderId="1" xfId="0" applyNumberFormat="1" applyFont="1" applyBorder="1"/>
    <xf numFmtId="0" fontId="6" fillId="0" borderId="1" xfId="0" applyFont="1" applyBorder="1" applyAlignment="1">
      <alignment horizontal="right"/>
    </xf>
    <xf numFmtId="0" fontId="8" fillId="0" borderId="0" xfId="0" applyFont="1"/>
    <xf numFmtId="0" fontId="6" fillId="0" borderId="0" xfId="0" applyFont="1" applyBorder="1"/>
    <xf numFmtId="3" fontId="6" fillId="0" borderId="0" xfId="0" applyNumberFormat="1" applyFont="1" applyBorder="1"/>
    <xf numFmtId="0" fontId="6" fillId="0" borderId="0" xfId="0" applyFont="1" applyBorder="1" applyAlignment="1">
      <alignment horizontal="right"/>
    </xf>
    <xf numFmtId="2" fontId="1" fillId="0" borderId="0" xfId="0" applyNumberFormat="1" applyFont="1" applyBorder="1"/>
    <xf numFmtId="2" fontId="1" fillId="0" borderId="0" xfId="0" applyNumberFormat="1" applyFont="1" applyBorder="1" applyAlignment="1">
      <alignment horizontal="center"/>
    </xf>
    <xf numFmtId="0" fontId="9" fillId="0" borderId="0" xfId="0" applyFont="1"/>
    <xf numFmtId="0" fontId="7" fillId="0" borderId="1" xfId="0" applyFont="1" applyBorder="1"/>
    <xf numFmtId="1" fontId="10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4" fontId="10" fillId="0" borderId="0" xfId="0" applyNumberFormat="1" applyFont="1" applyAlignment="1">
      <alignment horizontal="right" wrapText="1"/>
    </xf>
    <xf numFmtId="0" fontId="10" fillId="0" borderId="0" xfId="0" applyFont="1" applyAlignment="1">
      <alignment wrapText="1"/>
    </xf>
    <xf numFmtId="4" fontId="12" fillId="0" borderId="0" xfId="0" applyNumberFormat="1" applyFont="1" applyBorder="1" applyAlignment="1">
      <alignment wrapText="1"/>
    </xf>
    <xf numFmtId="4" fontId="12" fillId="0" borderId="0" xfId="0" applyNumberFormat="1" applyFont="1" applyBorder="1" applyAlignment="1">
      <alignment wrapText="1"/>
    </xf>
    <xf numFmtId="164" fontId="12" fillId="0" borderId="0" xfId="0" applyNumberFormat="1" applyFont="1" applyBorder="1" applyAlignment="1">
      <alignment wrapText="1"/>
    </xf>
    <xf numFmtId="4" fontId="12" fillId="0" borderId="2" xfId="0" applyNumberFormat="1" applyFont="1" applyBorder="1" applyAlignment="1">
      <alignment wrapText="1"/>
    </xf>
    <xf numFmtId="4" fontId="13" fillId="2" borderId="2" xfId="0" applyNumberFormat="1" applyFont="1" applyFill="1" applyBorder="1" applyAlignment="1">
      <alignment horizontal="center" wrapText="1"/>
    </xf>
    <xf numFmtId="4" fontId="12" fillId="0" borderId="3" xfId="0" applyNumberFormat="1" applyFont="1" applyBorder="1" applyAlignment="1">
      <alignment wrapText="1"/>
    </xf>
    <xf numFmtId="4" fontId="12" fillId="0" borderId="3" xfId="0" applyNumberFormat="1" applyFont="1" applyBorder="1" applyAlignment="1">
      <alignment wrapText="1"/>
    </xf>
    <xf numFmtId="0" fontId="0" fillId="0" borderId="3" xfId="0" applyBorder="1" applyAlignment="1">
      <alignment wrapText="1"/>
    </xf>
    <xf numFmtId="164" fontId="12" fillId="3" borderId="3" xfId="0" applyNumberFormat="1" applyFont="1" applyFill="1" applyBorder="1" applyAlignment="1">
      <alignment wrapText="1"/>
    </xf>
    <xf numFmtId="164" fontId="12" fillId="3" borderId="0" xfId="0" applyNumberFormat="1" applyFont="1" applyFill="1" applyBorder="1" applyAlignment="1">
      <alignment wrapText="1"/>
    </xf>
    <xf numFmtId="4" fontId="14" fillId="0" borderId="0" xfId="0" applyNumberFormat="1" applyFont="1" applyBorder="1" applyAlignment="1">
      <alignment wrapText="1"/>
    </xf>
    <xf numFmtId="0" fontId="15" fillId="0" borderId="0" xfId="0" applyFont="1" applyAlignment="1">
      <alignment wrapText="1"/>
    </xf>
    <xf numFmtId="2" fontId="0" fillId="2" borderId="0" xfId="0" applyNumberFormat="1" applyFill="1" applyAlignment="1">
      <alignment horizontal="center"/>
    </xf>
  </cellXfs>
  <cellStyles count="2">
    <cellStyle name="Navadno" xfId="0" builtinId="0"/>
    <cellStyle name="Navad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25"/>
  <sheetViews>
    <sheetView tabSelected="1" view="pageBreakPreview" zoomScaleNormal="100" zoomScaleSheetLayoutView="100" workbookViewId="0">
      <selection activeCell="D22" sqref="D22"/>
    </sheetView>
  </sheetViews>
  <sheetFormatPr defaultRowHeight="15" x14ac:dyDescent="0.25"/>
  <cols>
    <col min="2" max="2" width="33.7109375" customWidth="1"/>
    <col min="3" max="3" width="11.85546875" customWidth="1"/>
    <col min="4" max="4" width="29.42578125" customWidth="1"/>
    <col min="5" max="5" width="15.28515625" customWidth="1"/>
    <col min="6" max="6" width="21.42578125" customWidth="1"/>
  </cols>
  <sheetData>
    <row r="4" spans="1:6" ht="23.25" x14ac:dyDescent="0.35">
      <c r="A4" s="31"/>
      <c r="B4" s="48" t="s">
        <v>39</v>
      </c>
      <c r="C4" s="49"/>
      <c r="D4" s="49"/>
      <c r="E4" s="33"/>
      <c r="F4" s="33"/>
    </row>
    <row r="5" spans="1:6" x14ac:dyDescent="0.25">
      <c r="A5" s="31"/>
      <c r="B5" s="34"/>
      <c r="C5" s="35"/>
      <c r="D5" s="36"/>
      <c r="E5" s="37"/>
      <c r="F5" s="37"/>
    </row>
    <row r="6" spans="1:6" x14ac:dyDescent="0.25">
      <c r="A6" s="31"/>
      <c r="B6" s="34"/>
      <c r="C6" s="35"/>
      <c r="D6" s="36"/>
      <c r="E6" s="37"/>
      <c r="F6" s="37"/>
    </row>
    <row r="7" spans="1:6" x14ac:dyDescent="0.25">
      <c r="A7" s="31"/>
      <c r="B7" s="34"/>
      <c r="C7" s="35"/>
      <c r="D7" s="36"/>
      <c r="E7" s="37"/>
      <c r="F7" s="37"/>
    </row>
    <row r="8" spans="1:6" ht="18" x14ac:dyDescent="0.25">
      <c r="A8" s="38"/>
      <c r="B8" s="39" t="s">
        <v>17</v>
      </c>
      <c r="C8" s="39"/>
      <c r="D8" s="38"/>
      <c r="E8" s="38"/>
      <c r="F8" s="40">
        <f>'POPIS DEL'!F108</f>
        <v>0</v>
      </c>
    </row>
    <row r="9" spans="1:6" ht="18" x14ac:dyDescent="0.25">
      <c r="A9" s="41"/>
      <c r="B9" s="41"/>
      <c r="C9" s="41"/>
      <c r="D9" s="41"/>
      <c r="E9" s="41"/>
      <c r="F9" s="41"/>
    </row>
    <row r="10" spans="1:6" ht="18" x14ac:dyDescent="0.25">
      <c r="A10" s="38"/>
      <c r="B10" s="38"/>
      <c r="C10" s="38"/>
      <c r="D10" s="38"/>
      <c r="E10" s="38"/>
      <c r="F10" s="38"/>
    </row>
    <row r="11" spans="1:6" ht="18" x14ac:dyDescent="0.25">
      <c r="A11" s="38"/>
      <c r="B11" s="39" t="s">
        <v>40</v>
      </c>
      <c r="C11" s="32"/>
      <c r="D11" s="32"/>
      <c r="E11" s="38"/>
      <c r="F11" s="40">
        <f>SUM(F8:F9)*0.05</f>
        <v>0</v>
      </c>
    </row>
    <row r="12" spans="1:6" ht="18" x14ac:dyDescent="0.25">
      <c r="A12" s="38"/>
      <c r="B12" s="38"/>
      <c r="C12" s="38"/>
      <c r="D12" s="38"/>
      <c r="E12" s="38"/>
      <c r="F12" s="38"/>
    </row>
    <row r="13" spans="1:6" ht="18" x14ac:dyDescent="0.25">
      <c r="A13" s="38"/>
      <c r="B13" s="38"/>
      <c r="C13" s="38"/>
      <c r="D13" s="38"/>
      <c r="E13" s="38"/>
      <c r="F13" s="38"/>
    </row>
    <row r="14" spans="1:6" ht="18" x14ac:dyDescent="0.25">
      <c r="A14" s="43"/>
      <c r="B14" s="44" t="s">
        <v>41</v>
      </c>
      <c r="C14" s="45"/>
      <c r="D14" s="45"/>
      <c r="E14" s="45"/>
      <c r="F14" s="46">
        <f>SUM(F8:F11)</f>
        <v>0</v>
      </c>
    </row>
    <row r="15" spans="1:6" ht="18" x14ac:dyDescent="0.25">
      <c r="A15" s="38"/>
      <c r="B15" s="38"/>
      <c r="C15" s="38"/>
      <c r="D15" s="38"/>
      <c r="E15" s="38"/>
      <c r="F15" s="38"/>
    </row>
    <row r="16" spans="1:6" ht="18" customHeight="1" x14ac:dyDescent="0.25">
      <c r="A16" s="38"/>
      <c r="B16" s="38" t="s">
        <v>42</v>
      </c>
      <c r="C16" s="42">
        <v>0</v>
      </c>
      <c r="D16" s="38" t="s">
        <v>43</v>
      </c>
      <c r="E16" s="38"/>
      <c r="F16" s="47">
        <f>F14*C16/100</f>
        <v>0</v>
      </c>
    </row>
    <row r="17" spans="1:6" ht="18" x14ac:dyDescent="0.25">
      <c r="A17" s="41"/>
      <c r="B17" s="41"/>
      <c r="C17" s="41"/>
      <c r="D17" s="41"/>
      <c r="E17" s="41"/>
      <c r="F17" s="41"/>
    </row>
    <row r="18" spans="1:6" ht="18" x14ac:dyDescent="0.25">
      <c r="A18" s="38"/>
      <c r="B18" s="38"/>
      <c r="C18" s="38"/>
      <c r="D18" s="38"/>
      <c r="E18" s="38"/>
      <c r="F18" s="38"/>
    </row>
    <row r="19" spans="1:6" ht="18" x14ac:dyDescent="0.25">
      <c r="A19" s="38"/>
      <c r="B19" s="39" t="s">
        <v>44</v>
      </c>
      <c r="C19" s="32"/>
      <c r="D19" s="32"/>
      <c r="E19" s="38"/>
      <c r="F19" s="47">
        <f>F14-F16</f>
        <v>0</v>
      </c>
    </row>
    <row r="20" spans="1:6" ht="18" x14ac:dyDescent="0.25">
      <c r="A20" s="38"/>
      <c r="B20" s="38"/>
      <c r="C20" s="38"/>
      <c r="D20" s="38"/>
      <c r="E20" s="38"/>
      <c r="F20" s="40"/>
    </row>
    <row r="21" spans="1:6" ht="18" customHeight="1" x14ac:dyDescent="0.25">
      <c r="A21" s="38"/>
      <c r="B21" s="38" t="s">
        <v>45</v>
      </c>
      <c r="C21" s="38"/>
      <c r="D21" s="38"/>
      <c r="E21" s="38"/>
      <c r="F21" s="47">
        <f>F19*0.22</f>
        <v>0</v>
      </c>
    </row>
    <row r="22" spans="1:6" ht="18" x14ac:dyDescent="0.25">
      <c r="A22" s="38"/>
      <c r="B22" s="38"/>
      <c r="C22" s="38"/>
      <c r="D22" s="38"/>
      <c r="E22" s="38"/>
      <c r="F22" s="40"/>
    </row>
    <row r="23" spans="1:6" ht="18" customHeight="1" x14ac:dyDescent="0.25">
      <c r="A23" s="38"/>
      <c r="B23" s="38" t="s">
        <v>46</v>
      </c>
      <c r="C23" s="38"/>
      <c r="D23" s="38"/>
      <c r="E23" s="38"/>
      <c r="F23" s="47">
        <f>F19+F21</f>
        <v>0</v>
      </c>
    </row>
    <row r="24" spans="1:6" ht="18" x14ac:dyDescent="0.25">
      <c r="A24" s="41"/>
      <c r="B24" s="41"/>
      <c r="C24" s="41"/>
      <c r="D24" s="41"/>
      <c r="E24" s="41"/>
      <c r="F24" s="41"/>
    </row>
    <row r="25" spans="1:6" ht="18" x14ac:dyDescent="0.25">
      <c r="A25" s="38"/>
      <c r="B25" s="38"/>
      <c r="C25" s="38"/>
      <c r="D25" s="38"/>
      <c r="E25" s="38"/>
      <c r="F25" s="38"/>
    </row>
  </sheetData>
  <mergeCells count="5">
    <mergeCell ref="B4:D4"/>
    <mergeCell ref="B8:C8"/>
    <mergeCell ref="B11:D11"/>
    <mergeCell ref="B14:E14"/>
    <mergeCell ref="B19:D19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08"/>
  <sheetViews>
    <sheetView view="pageBreakPreview" zoomScaleNormal="100" zoomScaleSheetLayoutView="100" workbookViewId="0">
      <selection activeCell="D105" sqref="D105"/>
    </sheetView>
  </sheetViews>
  <sheetFormatPr defaultRowHeight="15" x14ac:dyDescent="0.25"/>
  <cols>
    <col min="2" max="2" width="50.7109375" customWidth="1"/>
    <col min="5" max="6" width="14.85546875" style="9" customWidth="1"/>
  </cols>
  <sheetData>
    <row r="3" spans="2:6" ht="21" x14ac:dyDescent="0.35">
      <c r="B3" s="29" t="s">
        <v>38</v>
      </c>
    </row>
    <row r="5" spans="2:6" x14ac:dyDescent="0.25">
      <c r="B5" t="s">
        <v>0</v>
      </c>
    </row>
    <row r="6" spans="2:6" x14ac:dyDescent="0.25">
      <c r="C6" s="3" t="s">
        <v>8</v>
      </c>
      <c r="D6" s="3" t="s">
        <v>9</v>
      </c>
      <c r="E6" s="10" t="s">
        <v>26</v>
      </c>
      <c r="F6" s="10" t="s">
        <v>27</v>
      </c>
    </row>
    <row r="7" spans="2:6" x14ac:dyDescent="0.25">
      <c r="B7" s="5" t="s">
        <v>1</v>
      </c>
    </row>
    <row r="8" spans="2:6" x14ac:dyDescent="0.25">
      <c r="B8" s="2"/>
    </row>
    <row r="9" spans="2:6" x14ac:dyDescent="0.25">
      <c r="B9" s="1" t="s">
        <v>18</v>
      </c>
    </row>
    <row r="10" spans="2:6" x14ac:dyDescent="0.25">
      <c r="B10" t="s">
        <v>15</v>
      </c>
      <c r="C10" s="4">
        <v>1210</v>
      </c>
      <c r="D10" s="3" t="s">
        <v>10</v>
      </c>
      <c r="E10" s="50">
        <v>0</v>
      </c>
      <c r="F10" s="10">
        <f>C10*E10</f>
        <v>0</v>
      </c>
    </row>
    <row r="11" spans="2:6" x14ac:dyDescent="0.25">
      <c r="B11" t="s">
        <v>11</v>
      </c>
      <c r="C11" s="4"/>
      <c r="E11" s="10"/>
      <c r="F11" s="10"/>
    </row>
    <row r="12" spans="2:6" x14ac:dyDescent="0.25">
      <c r="B12" t="s">
        <v>12</v>
      </c>
      <c r="D12" s="3"/>
      <c r="E12" s="10"/>
      <c r="F12" s="10"/>
    </row>
    <row r="13" spans="2:6" x14ac:dyDescent="0.25">
      <c r="B13" t="s">
        <v>11</v>
      </c>
      <c r="C13">
        <v>40</v>
      </c>
      <c r="D13" s="3" t="s">
        <v>13</v>
      </c>
      <c r="E13" s="50">
        <v>0</v>
      </c>
      <c r="F13" s="10">
        <f t="shared" ref="F13:F88" si="0">C13*E13</f>
        <v>0</v>
      </c>
    </row>
    <row r="14" spans="2:6" x14ac:dyDescent="0.25">
      <c r="D14" s="3"/>
      <c r="E14" s="10"/>
      <c r="F14" s="10"/>
    </row>
    <row r="15" spans="2:6" ht="15.75" thickBot="1" x14ac:dyDescent="0.3">
      <c r="B15" s="11" t="s">
        <v>28</v>
      </c>
      <c r="C15" s="12"/>
      <c r="D15" s="13"/>
      <c r="E15" s="15"/>
      <c r="F15" s="19">
        <f>SUM(F10:F13)</f>
        <v>0</v>
      </c>
    </row>
    <row r="16" spans="2:6" x14ac:dyDescent="0.25">
      <c r="D16" s="3"/>
      <c r="E16" s="10"/>
      <c r="F16" s="10"/>
    </row>
    <row r="17" spans="2:6" x14ac:dyDescent="0.25">
      <c r="E17" s="10"/>
      <c r="F17" s="10"/>
    </row>
    <row r="18" spans="2:6" x14ac:dyDescent="0.25">
      <c r="B18" s="5" t="s">
        <v>2</v>
      </c>
      <c r="E18" s="10"/>
      <c r="F18" s="10"/>
    </row>
    <row r="19" spans="2:6" x14ac:dyDescent="0.25">
      <c r="E19" s="10"/>
      <c r="F19" s="10"/>
    </row>
    <row r="20" spans="2:6" x14ac:dyDescent="0.25">
      <c r="B20" s="1" t="s">
        <v>19</v>
      </c>
      <c r="C20" s="4"/>
      <c r="E20" s="10"/>
      <c r="F20" s="10"/>
    </row>
    <row r="21" spans="2:6" x14ac:dyDescent="0.25">
      <c r="B21" t="s">
        <v>15</v>
      </c>
      <c r="C21" s="4">
        <v>2340</v>
      </c>
      <c r="D21" s="3" t="s">
        <v>10</v>
      </c>
      <c r="E21" s="50">
        <v>0</v>
      </c>
      <c r="F21" s="10">
        <f t="shared" si="0"/>
        <v>0</v>
      </c>
    </row>
    <row r="22" spans="2:6" x14ac:dyDescent="0.25">
      <c r="B22" t="s">
        <v>11</v>
      </c>
      <c r="C22" s="4"/>
      <c r="E22" s="10"/>
      <c r="F22" s="10"/>
    </row>
    <row r="23" spans="2:6" x14ac:dyDescent="0.25">
      <c r="B23" t="s">
        <v>12</v>
      </c>
      <c r="D23" s="3"/>
      <c r="E23" s="10"/>
      <c r="F23" s="10"/>
    </row>
    <row r="24" spans="2:6" x14ac:dyDescent="0.25">
      <c r="B24" t="s">
        <v>11</v>
      </c>
      <c r="C24">
        <v>200</v>
      </c>
      <c r="D24" s="3" t="s">
        <v>13</v>
      </c>
      <c r="E24" s="50">
        <v>0</v>
      </c>
      <c r="F24" s="10">
        <f t="shared" si="0"/>
        <v>0</v>
      </c>
    </row>
    <row r="25" spans="2:6" x14ac:dyDescent="0.25">
      <c r="D25" s="3"/>
      <c r="E25" s="10"/>
      <c r="F25" s="10"/>
    </row>
    <row r="26" spans="2:6" ht="15.75" thickBot="1" x14ac:dyDescent="0.3">
      <c r="B26" s="11" t="s">
        <v>29</v>
      </c>
      <c r="C26" s="11"/>
      <c r="D26" s="17"/>
      <c r="E26" s="19"/>
      <c r="F26" s="19">
        <f>SUM(F21:F24)</f>
        <v>0</v>
      </c>
    </row>
    <row r="27" spans="2:6" x14ac:dyDescent="0.25">
      <c r="D27" s="3"/>
      <c r="E27" s="10"/>
      <c r="F27" s="10"/>
    </row>
    <row r="28" spans="2:6" x14ac:dyDescent="0.25">
      <c r="E28" s="10"/>
      <c r="F28" s="10"/>
    </row>
    <row r="29" spans="2:6" x14ac:dyDescent="0.25">
      <c r="B29" s="5" t="s">
        <v>3</v>
      </c>
      <c r="E29" s="10"/>
      <c r="F29" s="10"/>
    </row>
    <row r="30" spans="2:6" x14ac:dyDescent="0.25">
      <c r="E30" s="10"/>
      <c r="F30" s="10"/>
    </row>
    <row r="31" spans="2:6" x14ac:dyDescent="0.25">
      <c r="B31" s="1" t="s">
        <v>20</v>
      </c>
      <c r="E31" s="10"/>
      <c r="F31" s="10"/>
    </row>
    <row r="32" spans="2:6" x14ac:dyDescent="0.25">
      <c r="B32" t="s">
        <v>15</v>
      </c>
      <c r="C32" s="4">
        <v>1420</v>
      </c>
      <c r="D32" s="3" t="s">
        <v>10</v>
      </c>
      <c r="E32" s="50">
        <v>0</v>
      </c>
      <c r="F32" s="10">
        <f t="shared" si="0"/>
        <v>0</v>
      </c>
    </row>
    <row r="33" spans="2:6" x14ac:dyDescent="0.25">
      <c r="B33" t="s">
        <v>11</v>
      </c>
      <c r="C33" s="4"/>
      <c r="E33" s="10"/>
      <c r="F33" s="10"/>
    </row>
    <row r="34" spans="2:6" x14ac:dyDescent="0.25">
      <c r="B34" t="s">
        <v>12</v>
      </c>
      <c r="D34" s="3"/>
      <c r="E34" s="10"/>
      <c r="F34" s="10"/>
    </row>
    <row r="35" spans="2:6" x14ac:dyDescent="0.25">
      <c r="B35" t="s">
        <v>11</v>
      </c>
      <c r="C35">
        <v>100</v>
      </c>
      <c r="D35" s="3" t="s">
        <v>13</v>
      </c>
      <c r="E35" s="50">
        <v>0</v>
      </c>
      <c r="F35" s="10">
        <f t="shared" si="0"/>
        <v>0</v>
      </c>
    </row>
    <row r="36" spans="2:6" x14ac:dyDescent="0.25">
      <c r="D36" s="3"/>
      <c r="E36" s="10"/>
      <c r="F36" s="10"/>
    </row>
    <row r="37" spans="2:6" ht="15.75" thickBot="1" x14ac:dyDescent="0.3">
      <c r="B37" s="11" t="s">
        <v>30</v>
      </c>
      <c r="C37" s="11"/>
      <c r="D37" s="17"/>
      <c r="E37" s="19"/>
      <c r="F37" s="19">
        <f>SUM(F32:F35)</f>
        <v>0</v>
      </c>
    </row>
    <row r="38" spans="2:6" x14ac:dyDescent="0.25">
      <c r="D38" s="3"/>
      <c r="E38" s="10"/>
      <c r="F38" s="10"/>
    </row>
    <row r="39" spans="2:6" x14ac:dyDescent="0.25">
      <c r="E39" s="10"/>
      <c r="F39" s="10"/>
    </row>
    <row r="40" spans="2:6" x14ac:dyDescent="0.25">
      <c r="B40" s="5" t="s">
        <v>4</v>
      </c>
      <c r="E40" s="10"/>
      <c r="F40" s="10"/>
    </row>
    <row r="41" spans="2:6" x14ac:dyDescent="0.25">
      <c r="E41" s="10"/>
      <c r="F41" s="10"/>
    </row>
    <row r="42" spans="2:6" x14ac:dyDescent="0.25">
      <c r="B42" s="1" t="s">
        <v>22</v>
      </c>
      <c r="E42" s="10"/>
      <c r="F42" s="10"/>
    </row>
    <row r="43" spans="2:6" x14ac:dyDescent="0.25">
      <c r="B43" t="s">
        <v>15</v>
      </c>
      <c r="C43" s="4">
        <v>600</v>
      </c>
      <c r="D43" s="3" t="s">
        <v>10</v>
      </c>
      <c r="E43" s="50">
        <v>0</v>
      </c>
      <c r="F43" s="10">
        <f t="shared" si="0"/>
        <v>0</v>
      </c>
    </row>
    <row r="44" spans="2:6" x14ac:dyDescent="0.25">
      <c r="B44" t="s">
        <v>11</v>
      </c>
      <c r="C44" s="4"/>
      <c r="E44" s="10"/>
      <c r="F44" s="10"/>
    </row>
    <row r="45" spans="2:6" x14ac:dyDescent="0.25">
      <c r="B45" t="s">
        <v>12</v>
      </c>
      <c r="D45" s="3"/>
      <c r="E45" s="10"/>
      <c r="F45" s="10"/>
    </row>
    <row r="46" spans="2:6" x14ac:dyDescent="0.25">
      <c r="B46" t="s">
        <v>11</v>
      </c>
      <c r="C46">
        <v>80</v>
      </c>
      <c r="D46" s="3" t="s">
        <v>13</v>
      </c>
      <c r="E46" s="50">
        <v>0</v>
      </c>
      <c r="F46" s="10">
        <f t="shared" si="0"/>
        <v>0</v>
      </c>
    </row>
    <row r="47" spans="2:6" x14ac:dyDescent="0.25">
      <c r="D47" s="3"/>
      <c r="E47" s="10"/>
      <c r="F47" s="10"/>
    </row>
    <row r="48" spans="2:6" ht="15.75" thickBot="1" x14ac:dyDescent="0.3">
      <c r="B48" s="11" t="s">
        <v>31</v>
      </c>
      <c r="C48" s="11"/>
      <c r="D48" s="17"/>
      <c r="E48" s="19"/>
      <c r="F48" s="19">
        <f>SUM(F43:F46)</f>
        <v>0</v>
      </c>
    </row>
    <row r="49" spans="2:6" x14ac:dyDescent="0.25">
      <c r="D49" s="3"/>
      <c r="E49" s="10"/>
      <c r="F49" s="10"/>
    </row>
    <row r="50" spans="2:6" x14ac:dyDescent="0.25">
      <c r="E50" s="10"/>
      <c r="F50" s="10"/>
    </row>
    <row r="51" spans="2:6" x14ac:dyDescent="0.25">
      <c r="B51" s="5" t="s">
        <v>5</v>
      </c>
      <c r="E51" s="10"/>
      <c r="F51" s="10"/>
    </row>
    <row r="52" spans="2:6" x14ac:dyDescent="0.25">
      <c r="E52" s="10"/>
      <c r="F52" s="10"/>
    </row>
    <row r="53" spans="2:6" x14ac:dyDescent="0.25">
      <c r="B53" s="1" t="s">
        <v>21</v>
      </c>
      <c r="E53" s="10"/>
      <c r="F53" s="10"/>
    </row>
    <row r="54" spans="2:6" x14ac:dyDescent="0.25">
      <c r="B54" t="s">
        <v>15</v>
      </c>
      <c r="D54" s="3"/>
      <c r="E54" s="10"/>
      <c r="F54" s="10"/>
    </row>
    <row r="55" spans="2:6" x14ac:dyDescent="0.25">
      <c r="B55" t="s">
        <v>11</v>
      </c>
      <c r="C55" s="4">
        <v>1600</v>
      </c>
      <c r="D55" s="3" t="s">
        <v>10</v>
      </c>
      <c r="E55" s="50">
        <v>0</v>
      </c>
      <c r="F55" s="10">
        <f t="shared" si="0"/>
        <v>0</v>
      </c>
    </row>
    <row r="56" spans="2:6" x14ac:dyDescent="0.25">
      <c r="B56" t="s">
        <v>12</v>
      </c>
      <c r="D56" s="3"/>
      <c r="E56" s="10"/>
      <c r="F56" s="10"/>
    </row>
    <row r="57" spans="2:6" x14ac:dyDescent="0.25">
      <c r="B57" t="s">
        <v>11</v>
      </c>
      <c r="C57">
        <v>150</v>
      </c>
      <c r="D57" s="3" t="s">
        <v>13</v>
      </c>
      <c r="E57" s="50">
        <v>0</v>
      </c>
      <c r="F57" s="10">
        <f t="shared" si="0"/>
        <v>0</v>
      </c>
    </row>
    <row r="58" spans="2:6" x14ac:dyDescent="0.25">
      <c r="D58" s="3"/>
      <c r="E58" s="10"/>
      <c r="F58" s="10"/>
    </row>
    <row r="59" spans="2:6" ht="15.75" thickBot="1" x14ac:dyDescent="0.3">
      <c r="B59" s="11" t="s">
        <v>32</v>
      </c>
      <c r="C59" s="11"/>
      <c r="D59" s="17"/>
      <c r="E59" s="19"/>
      <c r="F59" s="19">
        <f>SUM(F55:F57)</f>
        <v>0</v>
      </c>
    </row>
    <row r="60" spans="2:6" x14ac:dyDescent="0.25">
      <c r="D60" s="3"/>
      <c r="E60" s="10"/>
      <c r="F60" s="10"/>
    </row>
    <row r="61" spans="2:6" x14ac:dyDescent="0.25">
      <c r="D61" s="3"/>
      <c r="E61" s="10"/>
      <c r="F61" s="10"/>
    </row>
    <row r="62" spans="2:6" x14ac:dyDescent="0.25">
      <c r="B62" s="5" t="s">
        <v>6</v>
      </c>
      <c r="E62" s="10"/>
      <c r="F62" s="10"/>
    </row>
    <row r="63" spans="2:6" x14ac:dyDescent="0.25">
      <c r="E63" s="10"/>
      <c r="F63" s="10"/>
    </row>
    <row r="64" spans="2:6" x14ac:dyDescent="0.25">
      <c r="B64" s="1" t="s">
        <v>23</v>
      </c>
      <c r="E64" s="10"/>
      <c r="F64" s="10"/>
    </row>
    <row r="65" spans="2:6" x14ac:dyDescent="0.25">
      <c r="B65" t="s">
        <v>15</v>
      </c>
      <c r="C65" s="4">
        <v>1100</v>
      </c>
      <c r="D65" s="3" t="s">
        <v>10</v>
      </c>
      <c r="E65" s="50">
        <v>0</v>
      </c>
      <c r="F65" s="10">
        <f t="shared" si="0"/>
        <v>0</v>
      </c>
    </row>
    <row r="66" spans="2:6" x14ac:dyDescent="0.25">
      <c r="B66" t="s">
        <v>11</v>
      </c>
      <c r="C66" s="4"/>
      <c r="E66" s="10"/>
      <c r="F66" s="10"/>
    </row>
    <row r="67" spans="2:6" x14ac:dyDescent="0.25">
      <c r="B67" t="s">
        <v>12</v>
      </c>
      <c r="D67" s="3"/>
      <c r="E67" s="10"/>
      <c r="F67" s="10"/>
    </row>
    <row r="68" spans="2:6" x14ac:dyDescent="0.25">
      <c r="B68" t="s">
        <v>11</v>
      </c>
      <c r="C68">
        <v>110</v>
      </c>
      <c r="D68" s="3" t="s">
        <v>13</v>
      </c>
      <c r="E68" s="50">
        <v>0</v>
      </c>
      <c r="F68" s="10">
        <f t="shared" si="0"/>
        <v>0</v>
      </c>
    </row>
    <row r="69" spans="2:6" x14ac:dyDescent="0.25">
      <c r="D69" s="3"/>
      <c r="E69" s="10"/>
      <c r="F69" s="10"/>
    </row>
    <row r="70" spans="2:6" ht="15.75" thickBot="1" x14ac:dyDescent="0.3">
      <c r="B70" s="11" t="s">
        <v>33</v>
      </c>
      <c r="C70" s="11"/>
      <c r="D70" s="17"/>
      <c r="E70" s="19"/>
      <c r="F70" s="19">
        <f>SUM(F65:F68)</f>
        <v>0</v>
      </c>
    </row>
    <row r="71" spans="2:6" x14ac:dyDescent="0.25">
      <c r="B71" s="1"/>
      <c r="E71" s="10"/>
      <c r="F71" s="10"/>
    </row>
    <row r="72" spans="2:6" x14ac:dyDescent="0.25">
      <c r="E72" s="10"/>
      <c r="F72" s="10"/>
    </row>
    <row r="73" spans="2:6" x14ac:dyDescent="0.25">
      <c r="B73" s="5" t="s">
        <v>7</v>
      </c>
      <c r="E73" s="10"/>
      <c r="F73" s="10"/>
    </row>
    <row r="74" spans="2:6" x14ac:dyDescent="0.25">
      <c r="E74" s="10"/>
      <c r="F74" s="10"/>
    </row>
    <row r="75" spans="2:6" x14ac:dyDescent="0.25">
      <c r="B75" s="1" t="s">
        <v>25</v>
      </c>
      <c r="E75" s="10"/>
      <c r="F75" s="10"/>
    </row>
    <row r="76" spans="2:6" x14ac:dyDescent="0.25">
      <c r="B76" t="s">
        <v>15</v>
      </c>
      <c r="E76" s="10"/>
      <c r="F76" s="10"/>
    </row>
    <row r="77" spans="2:6" x14ac:dyDescent="0.25">
      <c r="B77" t="s">
        <v>14</v>
      </c>
      <c r="C77" s="4">
        <v>2000</v>
      </c>
      <c r="D77" s="3" t="s">
        <v>10</v>
      </c>
      <c r="E77" s="50">
        <v>0</v>
      </c>
      <c r="F77" s="10">
        <f t="shared" si="0"/>
        <v>0</v>
      </c>
    </row>
    <row r="78" spans="2:6" x14ac:dyDescent="0.25">
      <c r="B78" t="s">
        <v>12</v>
      </c>
      <c r="E78" s="10"/>
      <c r="F78" s="10"/>
    </row>
    <row r="79" spans="2:6" x14ac:dyDescent="0.25">
      <c r="B79" t="s">
        <v>14</v>
      </c>
      <c r="C79">
        <v>780</v>
      </c>
      <c r="D79" s="3" t="s">
        <v>13</v>
      </c>
      <c r="E79" s="50">
        <v>0</v>
      </c>
      <c r="F79" s="10">
        <f t="shared" si="0"/>
        <v>0</v>
      </c>
    </row>
    <row r="80" spans="2:6" x14ac:dyDescent="0.25">
      <c r="D80" s="3"/>
      <c r="E80" s="10"/>
      <c r="F80" s="10"/>
    </row>
    <row r="81" spans="2:6" ht="15.75" thickBot="1" x14ac:dyDescent="0.3">
      <c r="B81" s="11" t="s">
        <v>34</v>
      </c>
      <c r="C81" s="11"/>
      <c r="D81" s="17"/>
      <c r="E81" s="19"/>
      <c r="F81" s="19">
        <f>SUM(F77:F79)</f>
        <v>0</v>
      </c>
    </row>
    <row r="82" spans="2:6" x14ac:dyDescent="0.25">
      <c r="E82" s="10"/>
      <c r="F82" s="10"/>
    </row>
    <row r="83" spans="2:6" x14ac:dyDescent="0.25">
      <c r="E83" s="10"/>
      <c r="F83" s="10"/>
    </row>
    <row r="84" spans="2:6" x14ac:dyDescent="0.25">
      <c r="B84" s="5" t="s">
        <v>16</v>
      </c>
      <c r="E84" s="10"/>
      <c r="F84" s="10"/>
    </row>
    <row r="85" spans="2:6" x14ac:dyDescent="0.25">
      <c r="E85" s="10"/>
      <c r="F85" s="10"/>
    </row>
    <row r="86" spans="2:6" x14ac:dyDescent="0.25">
      <c r="B86" s="1" t="s">
        <v>24</v>
      </c>
      <c r="E86" s="10"/>
      <c r="F86" s="10"/>
    </row>
    <row r="87" spans="2:6" x14ac:dyDescent="0.25">
      <c r="B87" t="s">
        <v>15</v>
      </c>
      <c r="E87" s="10"/>
      <c r="F87" s="10"/>
    </row>
    <row r="88" spans="2:6" x14ac:dyDescent="0.25">
      <c r="B88" t="s">
        <v>14</v>
      </c>
      <c r="C88">
        <v>700</v>
      </c>
      <c r="D88" s="3" t="s">
        <v>10</v>
      </c>
      <c r="E88" s="50">
        <v>0</v>
      </c>
      <c r="F88" s="10">
        <f t="shared" si="0"/>
        <v>0</v>
      </c>
    </row>
    <row r="89" spans="2:6" x14ac:dyDescent="0.25">
      <c r="B89" t="s">
        <v>12</v>
      </c>
      <c r="E89" s="10"/>
      <c r="F89" s="10"/>
    </row>
    <row r="90" spans="2:6" x14ac:dyDescent="0.25">
      <c r="B90" t="s">
        <v>14</v>
      </c>
      <c r="C90">
        <v>80</v>
      </c>
      <c r="D90" s="3" t="s">
        <v>13</v>
      </c>
      <c r="E90" s="50">
        <v>0</v>
      </c>
      <c r="F90" s="10">
        <f t="shared" ref="F90" si="1">C90*E90</f>
        <v>0</v>
      </c>
    </row>
    <row r="91" spans="2:6" x14ac:dyDescent="0.25">
      <c r="D91" s="3"/>
      <c r="E91" s="10"/>
    </row>
    <row r="92" spans="2:6" ht="15.75" thickBot="1" x14ac:dyDescent="0.3">
      <c r="B92" s="20" t="s">
        <v>35</v>
      </c>
      <c r="C92" s="21"/>
      <c r="D92" s="22"/>
      <c r="E92" s="18"/>
      <c r="F92" s="19">
        <f>SUM(F88:F90)</f>
        <v>0</v>
      </c>
    </row>
    <row r="93" spans="2:6" x14ac:dyDescent="0.25">
      <c r="B93" s="24"/>
      <c r="C93" s="25"/>
      <c r="D93" s="26"/>
      <c r="E93" s="27"/>
      <c r="F93" s="28"/>
    </row>
    <row r="94" spans="2:6" x14ac:dyDescent="0.25">
      <c r="B94" s="24"/>
      <c r="C94" s="25"/>
      <c r="D94" s="26"/>
      <c r="E94" s="27"/>
      <c r="F94" s="28"/>
    </row>
    <row r="97" spans="2:6" ht="18.75" x14ac:dyDescent="0.3">
      <c r="B97" s="23" t="s">
        <v>36</v>
      </c>
      <c r="C97" s="7"/>
      <c r="D97" s="8"/>
    </row>
    <row r="98" spans="2:6" x14ac:dyDescent="0.25">
      <c r="B98" s="6"/>
      <c r="C98" s="6"/>
      <c r="D98" s="6"/>
    </row>
    <row r="99" spans="2:6" x14ac:dyDescent="0.25">
      <c r="B99" s="5" t="s">
        <v>1</v>
      </c>
      <c r="C99" s="6"/>
      <c r="D99" s="6"/>
      <c r="F99" s="16">
        <f>F15</f>
        <v>0</v>
      </c>
    </row>
    <row r="100" spans="2:6" x14ac:dyDescent="0.25">
      <c r="B100" s="5" t="s">
        <v>2</v>
      </c>
      <c r="C100" s="7"/>
      <c r="D100" s="8"/>
      <c r="F100" s="16">
        <f>F26</f>
        <v>0</v>
      </c>
    </row>
    <row r="101" spans="2:6" x14ac:dyDescent="0.25">
      <c r="B101" s="5" t="s">
        <v>3</v>
      </c>
      <c r="C101" s="6"/>
      <c r="D101" s="6"/>
      <c r="F101" s="16">
        <f>F37</f>
        <v>0</v>
      </c>
    </row>
    <row r="102" spans="2:6" x14ac:dyDescent="0.25">
      <c r="B102" s="5" t="s">
        <v>4</v>
      </c>
      <c r="F102" s="16">
        <f>F48</f>
        <v>0</v>
      </c>
    </row>
    <row r="103" spans="2:6" x14ac:dyDescent="0.25">
      <c r="B103" s="5" t="s">
        <v>5</v>
      </c>
      <c r="F103" s="16">
        <f>F59</f>
        <v>0</v>
      </c>
    </row>
    <row r="104" spans="2:6" x14ac:dyDescent="0.25">
      <c r="B104" s="5" t="s">
        <v>6</v>
      </c>
      <c r="F104" s="16">
        <f>F70</f>
        <v>0</v>
      </c>
    </row>
    <row r="105" spans="2:6" x14ac:dyDescent="0.25">
      <c r="B105" s="5" t="s">
        <v>7</v>
      </c>
      <c r="F105" s="16">
        <f>F81</f>
        <v>0</v>
      </c>
    </row>
    <row r="106" spans="2:6" x14ac:dyDescent="0.25">
      <c r="B106" s="5" t="s">
        <v>16</v>
      </c>
      <c r="F106" s="16">
        <f>F92</f>
        <v>0</v>
      </c>
    </row>
    <row r="107" spans="2:6" x14ac:dyDescent="0.25">
      <c r="B107" s="5"/>
      <c r="F107" s="16"/>
    </row>
    <row r="108" spans="2:6" ht="15.75" thickBot="1" x14ac:dyDescent="0.3">
      <c r="B108" s="30" t="s">
        <v>37</v>
      </c>
      <c r="C108" s="12"/>
      <c r="D108" s="12"/>
      <c r="E108" s="14"/>
      <c r="F108" s="19">
        <f>SUM(F99:F107)</f>
        <v>0</v>
      </c>
    </row>
  </sheetData>
  <pageMargins left="0.7" right="0.7" top="0.75" bottom="0.75" header="0.3" footer="0.3"/>
  <pageSetup paperSize="9" scale="81" orientation="portrait" r:id="rId1"/>
  <rowBreaks count="2" manualBreakCount="2">
    <brk id="61" max="5" man="1"/>
    <brk id="95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SKUPNA REKAPITULACIJA</vt:lpstr>
      <vt:lpstr>POPIS DEL</vt:lpstr>
      <vt:lpstr>List3</vt:lpstr>
      <vt:lpstr>'POPIS DEL'!Področje_tiskanja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Vizintin Ljubica</dc:creator>
  <cp:lastModifiedBy>Polajzar Bostjan</cp:lastModifiedBy>
  <cp:lastPrinted>2014-06-03T10:39:40Z</cp:lastPrinted>
  <dcterms:created xsi:type="dcterms:W3CDTF">2014-04-14T06:38:21Z</dcterms:created>
  <dcterms:modified xsi:type="dcterms:W3CDTF">2015-08-04T08:45:45Z</dcterms:modified>
</cp:coreProperties>
</file>