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370" yWindow="-75" windowWidth="13470" windowHeight="12645" activeTab="1"/>
  </bookViews>
  <sheets>
    <sheet name="POPIS DEL" sheetId="1" r:id="rId1"/>
    <sheet name="REKAPITULACIJA" sheetId="2" r:id="rId2"/>
    <sheet name="List3" sheetId="3" r:id="rId3"/>
  </sheets>
  <definedNames>
    <definedName name="_xlnm.Print_Area" localSheetId="0">'POPIS DEL'!$A$1:$F$283</definedName>
  </definedNames>
  <calcPr calcId="145621"/>
</workbook>
</file>

<file path=xl/calcChain.xml><?xml version="1.0" encoding="utf-8"?>
<calcChain xmlns="http://schemas.openxmlformats.org/spreadsheetml/2006/main">
  <c r="E28" i="2" l="1"/>
  <c r="E26" i="2"/>
  <c r="E24" i="2"/>
  <c r="E22" i="2"/>
  <c r="E20" i="2"/>
  <c r="E18" i="2"/>
  <c r="E16" i="2"/>
  <c r="E14" i="2"/>
  <c r="E12" i="2"/>
  <c r="E10" i="2"/>
  <c r="F37" i="1"/>
  <c r="F53" i="1"/>
  <c r="F75" i="1"/>
  <c r="F91" i="1"/>
  <c r="F137" i="1"/>
  <c r="F163" i="1"/>
  <c r="F173" i="1"/>
  <c r="F188" i="1"/>
  <c r="F198" i="1"/>
  <c r="F283" i="1"/>
  <c r="F59" i="1"/>
  <c r="F62" i="1"/>
  <c r="F65" i="1"/>
  <c r="F68" i="1"/>
  <c r="F71" i="1"/>
  <c r="F74" i="1"/>
  <c r="F82" i="1"/>
  <c r="F84" i="1"/>
  <c r="F88" i="1"/>
  <c r="F90" i="1"/>
  <c r="F97" i="1"/>
  <c r="F100" i="1"/>
  <c r="F103" i="1"/>
  <c r="F106" i="1"/>
  <c r="F109" i="1"/>
  <c r="F112" i="1"/>
  <c r="F115" i="1"/>
  <c r="F118" i="1"/>
  <c r="F121" i="1"/>
  <c r="F124" i="1"/>
  <c r="F127" i="1"/>
  <c r="F130" i="1"/>
  <c r="F133" i="1"/>
  <c r="F136" i="1"/>
  <c r="F144" i="1"/>
  <c r="F146" i="1"/>
  <c r="F150" i="1"/>
  <c r="F152" i="1"/>
  <c r="F156" i="1"/>
  <c r="F158" i="1"/>
  <c r="F162" i="1"/>
  <c r="F170" i="1"/>
  <c r="F172" i="1"/>
  <c r="F179" i="1"/>
  <c r="F181" i="1"/>
  <c r="F185" i="1"/>
  <c r="F187" i="1"/>
  <c r="F195" i="1"/>
  <c r="F197" i="1"/>
  <c r="F205" i="1"/>
  <c r="F207" i="1"/>
  <c r="F211" i="1"/>
  <c r="F213" i="1"/>
  <c r="F217" i="1"/>
  <c r="F219" i="1"/>
  <c r="F223" i="1"/>
  <c r="F225" i="1"/>
  <c r="F229" i="1"/>
  <c r="F231" i="1"/>
  <c r="F235" i="1"/>
  <c r="F237" i="1"/>
  <c r="F241" i="1"/>
  <c r="F243" i="1"/>
  <c r="F247" i="1"/>
  <c r="F250" i="1"/>
  <c r="F253" i="1"/>
  <c r="F255" i="1"/>
  <c r="F257" i="1"/>
  <c r="F258" i="1"/>
  <c r="F261" i="1"/>
  <c r="F263" i="1"/>
  <c r="F268" i="1"/>
  <c r="F270" i="1"/>
  <c r="F271" i="1"/>
  <c r="F274" i="1"/>
  <c r="F276" i="1"/>
  <c r="F281" i="1"/>
  <c r="F282" i="1"/>
  <c r="F46" i="1"/>
  <c r="F49" i="1"/>
  <c r="F52" i="1"/>
  <c r="F43" i="1"/>
  <c r="F12" i="1"/>
  <c r="F15" i="1"/>
  <c r="F18" i="1"/>
  <c r="F21" i="1"/>
  <c r="F24" i="1"/>
  <c r="F27" i="1"/>
  <c r="F30" i="1"/>
  <c r="F33" i="1"/>
  <c r="F36" i="1"/>
  <c r="F9" i="1"/>
  <c r="E32" i="2" l="1"/>
  <c r="E34" i="2" s="1"/>
  <c r="E36" i="2" s="1"/>
  <c r="E38" i="2" l="1"/>
  <c r="E40" i="2" s="1"/>
</calcChain>
</file>

<file path=xl/sharedStrings.xml><?xml version="1.0" encoding="utf-8"?>
<sst xmlns="http://schemas.openxmlformats.org/spreadsheetml/2006/main" count="342" uniqueCount="94">
  <si>
    <t>količina</t>
  </si>
  <si>
    <t>enota</t>
  </si>
  <si>
    <t>m2</t>
  </si>
  <si>
    <t>AC surf 16 B70/100 A4, debelina 6 cm</t>
  </si>
  <si>
    <t>mulda 50 cm</t>
  </si>
  <si>
    <t>m</t>
  </si>
  <si>
    <t>cestišče</t>
  </si>
  <si>
    <t xml:space="preserve"> </t>
  </si>
  <si>
    <t>AC surf 11 B50/70 A4, debelina 6 cm</t>
  </si>
  <si>
    <t>AC surf 16 B50/70 A4, debelina 6 cm</t>
  </si>
  <si>
    <t>JP 700311 Polana - Prevejska Ravan</t>
  </si>
  <si>
    <t>JP 701681 Sedraž - Klenovo</t>
  </si>
  <si>
    <t>JP 702651 Ojstro - Planinšek</t>
  </si>
  <si>
    <t>JP 702611 Stara pošta - Horjak</t>
  </si>
  <si>
    <t>JP 700221 Lože - Leskovc</t>
  </si>
  <si>
    <t>ASFALTERSKA DELA 2018</t>
  </si>
  <si>
    <t>JP 702651 Ojstro - Planinšek odcep Žikovšek</t>
  </si>
  <si>
    <t>KS LAŠKO</t>
  </si>
  <si>
    <t>JP 701373 Rifengozd - Dušak odcep Lipšek</t>
  </si>
  <si>
    <t>JP 702653 Ojstro - Maček Zvonimir</t>
  </si>
  <si>
    <t>JP 701373 Rifengozd - Dušak odcep Cerovšek</t>
  </si>
  <si>
    <t>KS JURKLOŠTER</t>
  </si>
  <si>
    <t>KS MARIJA GRADEC</t>
  </si>
  <si>
    <t>KS ZIDANI MOST</t>
  </si>
  <si>
    <t>KS VRH NAD LAŠKIM</t>
  </si>
  <si>
    <t>KS SEDRAŽ</t>
  </si>
  <si>
    <t>KS REČICA</t>
  </si>
  <si>
    <t>KS ŠENTRUPERT</t>
  </si>
  <si>
    <t>JP 700734 Mačkovec - Deželak</t>
  </si>
  <si>
    <t>JP 700531 Blatni Vrh - Mrzlo Polje</t>
  </si>
  <si>
    <t>JP 700344 Trojno - Lukež</t>
  </si>
  <si>
    <t>JP 701242 Tevče - Rajh</t>
  </si>
  <si>
    <r>
      <t>JP 701205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Lahomšek- Zalokar</t>
    </r>
  </si>
  <si>
    <t>KS RIMSKE TOPLICE</t>
  </si>
  <si>
    <t>JP 701771 Jager - Zagorišek</t>
  </si>
  <si>
    <t>DP Belovo LC - Belovo 3G</t>
  </si>
  <si>
    <t>JP 701071 Male Grahovše - Torog</t>
  </si>
  <si>
    <t>nova JP Veliko Širje - Korat</t>
  </si>
  <si>
    <t>JP 700021 Zidani Most - Širje - G. Brezno - Lukovica</t>
  </si>
  <si>
    <t>JP 702551 Dremel - Mekše</t>
  </si>
  <si>
    <t>dvorišče bloka Zidani Most 10</t>
  </si>
  <si>
    <t>JP 700751 Šentrupert - Jecl</t>
  </si>
  <si>
    <t>JP 700831 Šentrupert - Mačkovšek</t>
  </si>
  <si>
    <t>JP 700761 Rebre - Gorica</t>
  </si>
  <si>
    <t>JP 700680 Trbni Dol - Klavžar</t>
  </si>
  <si>
    <t>JP 700921 Mala Breza - Cverle</t>
  </si>
  <si>
    <t>JP 700770 Gora - Sele</t>
  </si>
  <si>
    <t>RAZNO</t>
  </si>
  <si>
    <t>izravnava</t>
  </si>
  <si>
    <t>Dobava in vgradnja asfaltne zmesi AC 16 base B 50/70 A4</t>
  </si>
  <si>
    <t>tona</t>
  </si>
  <si>
    <t>(ali AC 11 surf B 50/70 A4, odvisno od debeline izravnave)</t>
  </si>
  <si>
    <t>mulda</t>
  </si>
  <si>
    <t>Dobava in vgradnja asfaltne zmesi AC 11 surf B 50/70 A4</t>
  </si>
  <si>
    <t>m1</t>
  </si>
  <si>
    <t>debelina 4 cm</t>
  </si>
  <si>
    <t>Prebrizg z bitumensko emulzijo</t>
  </si>
  <si>
    <t>Rezkanje asfalta z frezo</t>
  </si>
  <si>
    <t>ura</t>
  </si>
  <si>
    <t>LC 200171 Rečica - Brezno</t>
  </si>
  <si>
    <t>Dobava asfaltnih mas za ročna krpanja (FCO asfaltna baza - lastni prevzem)</t>
  </si>
  <si>
    <t>Dobava asfaltne zmesi AC 11 surf B 50/70 A4</t>
  </si>
  <si>
    <t>Dobava asfaltne zmesi AC 8 surf B 50/70 A4</t>
  </si>
  <si>
    <t>LC 200211 Sevce - Sedraž - Belovo - Brezno</t>
  </si>
  <si>
    <t>LC 200151 Laško - Lahomšek - Trojno</t>
  </si>
  <si>
    <t>LC 200011 Rimske Toplice - Senožete</t>
  </si>
  <si>
    <t>200131 Lahomno - Reka - Doblatina</t>
  </si>
  <si>
    <t>200141 Laško - Ojstro</t>
  </si>
  <si>
    <t>200191 Laško - Šmihel</t>
  </si>
  <si>
    <t>JP 701151 Marija Gradec - Gorišek</t>
  </si>
  <si>
    <t>JP 701401 Marija Grade - Harje - Bukovje</t>
  </si>
  <si>
    <t>JP 701131 Lahomno - Mehle</t>
  </si>
  <si>
    <t>LC 200331 Tevče - Sv. Peter</t>
  </si>
  <si>
    <t>cena/enoto</t>
  </si>
  <si>
    <t>SKUPAJ</t>
  </si>
  <si>
    <t>S K U P N A   R E K A P I T U L A C I J A</t>
  </si>
  <si>
    <t>EUR</t>
  </si>
  <si>
    <t>- popust (</t>
  </si>
  <si>
    <t>%)</t>
  </si>
  <si>
    <t>SKUPAJ S POPUSTOM brez DDV</t>
  </si>
  <si>
    <t>DDV       (</t>
  </si>
  <si>
    <t>SKUPAJ z DDV</t>
  </si>
  <si>
    <t>ASFALTERSKA DELA NA OBČINSKIH CESTAH V LETU 2018</t>
  </si>
  <si>
    <t>I) KS LAŠKO</t>
  </si>
  <si>
    <t>II) KS JURKLOŠTER</t>
  </si>
  <si>
    <t>III) KS MARIJA GRADEC</t>
  </si>
  <si>
    <t>IV) KS RIMSKE TOPLICE</t>
  </si>
  <si>
    <t>V) KS ŠENTRUPERT</t>
  </si>
  <si>
    <t>VI) KS ZIDANI MOST</t>
  </si>
  <si>
    <t>VII) KS VRH NAD LAŠKIM</t>
  </si>
  <si>
    <t>VIII) KS SEDRAŽ</t>
  </si>
  <si>
    <t>IX) KS REČICA</t>
  </si>
  <si>
    <t>X) RAZNO</t>
  </si>
  <si>
    <t>SKUPAJ (I+II+III+IV+V+VI+VII+VIII+IX+X) brez DDV: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</si>
</sst>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b/>
      <i/>
      <u/>
      <sz val="11"/>
      <color theme="0" tint="-0.49998474074526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20"/>
      <name val="Arial Narrow"/>
      <family val="2"/>
      <charset val="238"/>
    </font>
    <font>
      <b/>
      <sz val="16"/>
      <name val="Arial Narrow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3" fontId="0" fillId="0" borderId="0" xfId="0" applyNumberFormat="1"/>
    <xf numFmtId="0" fontId="2" fillId="0" borderId="0" xfId="0" applyFont="1"/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2" fontId="1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14" fillId="0" borderId="0" xfId="0" applyFont="1"/>
    <xf numFmtId="0" fontId="15" fillId="0" borderId="1" xfId="0" applyFont="1" applyBorder="1" applyAlignment="1" applyProtection="1">
      <alignment horizontal="left"/>
    </xf>
    <xf numFmtId="0" fontId="14" fillId="0" borderId="2" xfId="0" applyFont="1" applyBorder="1"/>
    <xf numFmtId="0" fontId="14" fillId="0" borderId="3" xfId="0" applyFont="1" applyBorder="1"/>
    <xf numFmtId="0" fontId="16" fillId="0" borderId="0" xfId="0" applyFont="1" applyBorder="1" applyAlignment="1" applyProtection="1">
      <alignment horizontal="left"/>
    </xf>
    <xf numFmtId="0" fontId="14" fillId="0" borderId="0" xfId="0" applyFont="1" applyBorder="1"/>
    <xf numFmtId="0" fontId="1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8" fillId="0" borderId="0" xfId="0" applyFont="1"/>
    <xf numFmtId="0" fontId="19" fillId="0" borderId="0" xfId="0" applyFont="1"/>
    <xf numFmtId="0" fontId="20" fillId="2" borderId="4" xfId="0" applyFont="1" applyFill="1" applyBorder="1"/>
    <xf numFmtId="0" fontId="14" fillId="2" borderId="4" xfId="0" applyFont="1" applyFill="1" applyBorder="1"/>
    <xf numFmtId="164" fontId="20" fillId="3" borderId="4" xfId="0" applyNumberFormat="1" applyFont="1" applyFill="1" applyBorder="1"/>
    <xf numFmtId="0" fontId="14" fillId="0" borderId="4" xfId="0" applyFont="1" applyBorder="1" applyAlignment="1">
      <alignment horizontal="right"/>
    </xf>
    <xf numFmtId="0" fontId="20" fillId="0" borderId="0" xfId="0" applyFont="1" applyFill="1" applyBorder="1"/>
    <xf numFmtId="0" fontId="14" fillId="0" borderId="0" xfId="0" applyFont="1" applyFill="1" applyBorder="1"/>
    <xf numFmtId="164" fontId="20" fillId="0" borderId="0" xfId="0" applyNumberFormat="1" applyFont="1" applyFill="1" applyBorder="1"/>
    <xf numFmtId="0" fontId="14" fillId="0" borderId="0" xfId="0" applyFont="1" applyFill="1" applyBorder="1" applyAlignment="1">
      <alignment horizontal="right"/>
    </xf>
    <xf numFmtId="0" fontId="14" fillId="0" borderId="0" xfId="0" applyFont="1" applyProtection="1"/>
    <xf numFmtId="0" fontId="14" fillId="0" borderId="0" xfId="0" applyFont="1" applyFill="1"/>
    <xf numFmtId="164" fontId="21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horizontal="right"/>
    </xf>
    <xf numFmtId="0" fontId="14" fillId="0" borderId="4" xfId="0" applyFont="1" applyBorder="1" applyProtection="1"/>
    <xf numFmtId="0" fontId="14" fillId="0" borderId="4" xfId="0" applyFont="1" applyBorder="1"/>
    <xf numFmtId="0" fontId="0" fillId="0" borderId="4" xfId="0" applyBorder="1"/>
    <xf numFmtId="0" fontId="14" fillId="0" borderId="5" xfId="0" applyFont="1" applyBorder="1"/>
    <xf numFmtId="0" fontId="14" fillId="0" borderId="6" xfId="0" applyFont="1" applyBorder="1" applyAlignment="1" applyProtection="1">
      <alignment horizontal="left"/>
    </xf>
    <xf numFmtId="0" fontId="14" fillId="0" borderId="7" xfId="0" applyFont="1" applyBorder="1"/>
    <xf numFmtId="0" fontId="14" fillId="0" borderId="5" xfId="0" applyFont="1" applyBorder="1" applyAlignment="1" applyProtection="1">
      <alignment horizontal="right"/>
    </xf>
    <xf numFmtId="164" fontId="14" fillId="0" borderId="7" xfId="0" applyNumberFormat="1" applyFont="1" applyBorder="1" applyAlignment="1">
      <alignment horizontal="right"/>
    </xf>
    <xf numFmtId="0" fontId="14" fillId="0" borderId="8" xfId="0" applyFont="1" applyBorder="1" applyAlignment="1" applyProtection="1">
      <alignment horizontal="right"/>
    </xf>
    <xf numFmtId="0" fontId="14" fillId="0" borderId="0" xfId="0" applyFont="1" applyBorder="1" applyAlignment="1" applyProtection="1">
      <alignment horizontal="left"/>
    </xf>
    <xf numFmtId="0" fontId="14" fillId="0" borderId="7" xfId="0" applyFont="1" applyBorder="1" applyAlignment="1" applyProtection="1">
      <alignment horizontal="right"/>
    </xf>
    <xf numFmtId="164" fontId="14" fillId="0" borderId="0" xfId="0" applyNumberFormat="1" applyFont="1" applyBorder="1" applyAlignment="1" applyProtection="1">
      <alignment horizontal="right"/>
    </xf>
    <xf numFmtId="0" fontId="14" fillId="0" borderId="0" xfId="0" applyFont="1" applyBorder="1" applyAlignment="1" applyProtection="1">
      <alignment horizontal="right"/>
    </xf>
    <xf numFmtId="49" fontId="14" fillId="0" borderId="6" xfId="0" applyNumberFormat="1" applyFont="1" applyBorder="1"/>
    <xf numFmtId="2" fontId="14" fillId="4" borderId="7" xfId="0" applyNumberFormat="1" applyFont="1" applyFill="1" applyBorder="1" applyAlignment="1">
      <alignment horizontal="center"/>
    </xf>
    <xf numFmtId="0" fontId="14" fillId="0" borderId="5" xfId="0" applyFont="1" applyBorder="1" applyAlignment="1">
      <alignment horizontal="left"/>
    </xf>
    <xf numFmtId="0" fontId="14" fillId="0" borderId="8" xfId="0" applyFont="1" applyBorder="1" applyAlignment="1">
      <alignment horizontal="right"/>
    </xf>
    <xf numFmtId="0" fontId="21" fillId="0" borderId="0" xfId="0" applyFont="1"/>
    <xf numFmtId="0" fontId="21" fillId="0" borderId="7" xfId="0" applyFont="1" applyBorder="1" applyAlignment="1">
      <alignment horizontal="right"/>
    </xf>
    <xf numFmtId="164" fontId="0" fillId="0" borderId="0" xfId="0" applyNumberFormat="1" applyBorder="1"/>
    <xf numFmtId="0" fontId="14" fillId="0" borderId="6" xfId="0" applyFont="1" applyBorder="1"/>
    <xf numFmtId="0" fontId="21" fillId="0" borderId="7" xfId="0" applyFont="1" applyBorder="1"/>
    <xf numFmtId="0" fontId="14" fillId="0" borderId="7" xfId="0" applyFont="1" applyBorder="1" applyAlignment="1">
      <alignment horizontal="right"/>
    </xf>
    <xf numFmtId="2" fontId="14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horizontal="left"/>
    </xf>
    <xf numFmtId="2" fontId="0" fillId="0" borderId="4" xfId="0" applyNumberFormat="1" applyBorder="1" applyAlignment="1">
      <alignment horizontal="center"/>
    </xf>
    <xf numFmtId="2" fontId="1" fillId="0" borderId="0" xfId="0" applyNumberFormat="1" applyFont="1" applyAlignment="1">
      <alignment horizontal="center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5"/>
  <sheetViews>
    <sheetView view="pageBreakPreview" zoomScaleNormal="100" zoomScaleSheetLayoutView="100" workbookViewId="0">
      <selection activeCell="F37" sqref="F37"/>
    </sheetView>
  </sheetViews>
  <sheetFormatPr defaultRowHeight="15" x14ac:dyDescent="0.25"/>
  <cols>
    <col min="2" max="2" width="50.7109375" customWidth="1"/>
    <col min="4" max="4" width="9.28515625" style="2" customWidth="1"/>
    <col min="5" max="5" width="11.42578125" style="19" customWidth="1"/>
    <col min="6" max="6" width="12.140625" customWidth="1"/>
  </cols>
  <sheetData>
    <row r="2" spans="2:6" x14ac:dyDescent="0.25">
      <c r="B2" s="1" t="s">
        <v>15</v>
      </c>
    </row>
    <row r="4" spans="2:6" x14ac:dyDescent="0.25">
      <c r="B4" s="14"/>
    </row>
    <row r="5" spans="2:6" x14ac:dyDescent="0.25">
      <c r="C5" s="8" t="s">
        <v>0</v>
      </c>
      <c r="D5" s="8" t="s">
        <v>1</v>
      </c>
      <c r="E5" s="19" t="s">
        <v>73</v>
      </c>
      <c r="F5" t="s">
        <v>74</v>
      </c>
    </row>
    <row r="6" spans="2:6" x14ac:dyDescent="0.25">
      <c r="B6" s="12" t="s">
        <v>17</v>
      </c>
    </row>
    <row r="7" spans="2:6" x14ac:dyDescent="0.25">
      <c r="B7" s="15"/>
    </row>
    <row r="8" spans="2:6" x14ac:dyDescent="0.25">
      <c r="B8" s="1" t="s">
        <v>16</v>
      </c>
    </row>
    <row r="9" spans="2:6" x14ac:dyDescent="0.25">
      <c r="B9" t="s">
        <v>6</v>
      </c>
      <c r="C9" s="3">
        <v>680</v>
      </c>
      <c r="D9" s="2" t="s">
        <v>2</v>
      </c>
      <c r="E9" s="19">
        <v>0</v>
      </c>
      <c r="F9" s="19">
        <f>C9*E9</f>
        <v>0</v>
      </c>
    </row>
    <row r="10" spans="2:6" x14ac:dyDescent="0.25">
      <c r="B10" t="s">
        <v>3</v>
      </c>
      <c r="C10" s="3"/>
      <c r="F10" s="19"/>
    </row>
    <row r="11" spans="2:6" x14ac:dyDescent="0.25">
      <c r="B11" t="s">
        <v>4</v>
      </c>
      <c r="F11" s="19"/>
    </row>
    <row r="12" spans="2:6" x14ac:dyDescent="0.25">
      <c r="B12" t="s">
        <v>3</v>
      </c>
      <c r="C12">
        <v>50</v>
      </c>
      <c r="D12" s="2" t="s">
        <v>5</v>
      </c>
      <c r="E12" s="19">
        <v>0</v>
      </c>
      <c r="F12" s="19">
        <f t="shared" ref="F10:F73" si="0">C12*E12</f>
        <v>0</v>
      </c>
    </row>
    <row r="13" spans="2:6" x14ac:dyDescent="0.25">
      <c r="F13" s="19"/>
    </row>
    <row r="14" spans="2:6" x14ac:dyDescent="0.25">
      <c r="B14" s="1" t="s">
        <v>12</v>
      </c>
      <c r="F14" s="19"/>
    </row>
    <row r="15" spans="2:6" x14ac:dyDescent="0.25">
      <c r="B15" t="s">
        <v>6</v>
      </c>
      <c r="C15" s="3">
        <v>1350</v>
      </c>
      <c r="D15" s="2" t="s">
        <v>2</v>
      </c>
      <c r="E15" s="19">
        <v>0</v>
      </c>
      <c r="F15" s="19">
        <f t="shared" si="0"/>
        <v>0</v>
      </c>
    </row>
    <row r="16" spans="2:6" x14ac:dyDescent="0.25">
      <c r="B16" t="s">
        <v>3</v>
      </c>
      <c r="C16" s="3"/>
      <c r="F16" s="19"/>
    </row>
    <row r="17" spans="2:6" x14ac:dyDescent="0.25">
      <c r="B17" t="s">
        <v>4</v>
      </c>
      <c r="F17" s="19"/>
    </row>
    <row r="18" spans="2:6" x14ac:dyDescent="0.25">
      <c r="B18" t="s">
        <v>3</v>
      </c>
      <c r="C18">
        <v>100</v>
      </c>
      <c r="D18" s="2" t="s">
        <v>5</v>
      </c>
      <c r="E18" s="19">
        <v>0</v>
      </c>
      <c r="F18" s="19">
        <f t="shared" si="0"/>
        <v>0</v>
      </c>
    </row>
    <row r="19" spans="2:6" x14ac:dyDescent="0.25">
      <c r="F19" s="19"/>
    </row>
    <row r="20" spans="2:6" x14ac:dyDescent="0.25">
      <c r="B20" s="1" t="s">
        <v>18</v>
      </c>
      <c r="F20" s="19"/>
    </row>
    <row r="21" spans="2:6" x14ac:dyDescent="0.25">
      <c r="B21" t="s">
        <v>6</v>
      </c>
      <c r="C21" s="3">
        <v>1080</v>
      </c>
      <c r="D21" s="2" t="s">
        <v>2</v>
      </c>
      <c r="E21" s="19">
        <v>0</v>
      </c>
      <c r="F21" s="19">
        <f t="shared" si="0"/>
        <v>0</v>
      </c>
    </row>
    <row r="22" spans="2:6" x14ac:dyDescent="0.25">
      <c r="B22" t="s">
        <v>3</v>
      </c>
      <c r="C22" s="3"/>
      <c r="F22" s="19"/>
    </row>
    <row r="23" spans="2:6" x14ac:dyDescent="0.25">
      <c r="B23" t="s">
        <v>4</v>
      </c>
      <c r="F23" s="19"/>
    </row>
    <row r="24" spans="2:6" x14ac:dyDescent="0.25">
      <c r="B24" t="s">
        <v>3</v>
      </c>
      <c r="C24">
        <v>40</v>
      </c>
      <c r="D24" s="2" t="s">
        <v>5</v>
      </c>
      <c r="E24" s="19">
        <v>0</v>
      </c>
      <c r="F24" s="19">
        <f t="shared" si="0"/>
        <v>0</v>
      </c>
    </row>
    <row r="25" spans="2:6" x14ac:dyDescent="0.25">
      <c r="F25" s="19"/>
    </row>
    <row r="26" spans="2:6" x14ac:dyDescent="0.25">
      <c r="B26" s="1" t="s">
        <v>20</v>
      </c>
      <c r="F26" s="19"/>
    </row>
    <row r="27" spans="2:6" x14ac:dyDescent="0.25">
      <c r="B27" t="s">
        <v>6</v>
      </c>
      <c r="C27" s="3">
        <v>675</v>
      </c>
      <c r="D27" s="2" t="s">
        <v>2</v>
      </c>
      <c r="E27" s="19">
        <v>0</v>
      </c>
      <c r="F27" s="19">
        <f t="shared" si="0"/>
        <v>0</v>
      </c>
    </row>
    <row r="28" spans="2:6" x14ac:dyDescent="0.25">
      <c r="B28" t="s">
        <v>3</v>
      </c>
      <c r="C28" s="3"/>
      <c r="F28" s="19"/>
    </row>
    <row r="29" spans="2:6" x14ac:dyDescent="0.25">
      <c r="B29" t="s">
        <v>4</v>
      </c>
      <c r="F29" s="19"/>
    </row>
    <row r="30" spans="2:6" x14ac:dyDescent="0.25">
      <c r="B30" t="s">
        <v>3</v>
      </c>
      <c r="C30">
        <v>40</v>
      </c>
      <c r="D30" s="2" t="s">
        <v>5</v>
      </c>
      <c r="E30" s="19">
        <v>0</v>
      </c>
      <c r="F30" s="19">
        <f t="shared" si="0"/>
        <v>0</v>
      </c>
    </row>
    <row r="31" spans="2:6" x14ac:dyDescent="0.25">
      <c r="F31" s="19"/>
    </row>
    <row r="32" spans="2:6" x14ac:dyDescent="0.25">
      <c r="B32" s="1" t="s">
        <v>19</v>
      </c>
      <c r="F32" s="19"/>
    </row>
    <row r="33" spans="2:6" x14ac:dyDescent="0.25">
      <c r="B33" t="s">
        <v>6</v>
      </c>
      <c r="C33" s="3">
        <v>540</v>
      </c>
      <c r="D33" s="2" t="s">
        <v>2</v>
      </c>
      <c r="E33" s="19">
        <v>0</v>
      </c>
      <c r="F33" s="19">
        <f t="shared" si="0"/>
        <v>0</v>
      </c>
    </row>
    <row r="34" spans="2:6" x14ac:dyDescent="0.25">
      <c r="B34" t="s">
        <v>3</v>
      </c>
      <c r="C34" s="3"/>
      <c r="F34" s="19"/>
    </row>
    <row r="35" spans="2:6" x14ac:dyDescent="0.25">
      <c r="B35" t="s">
        <v>4</v>
      </c>
      <c r="F35" s="19"/>
    </row>
    <row r="36" spans="2:6" x14ac:dyDescent="0.25">
      <c r="B36" t="s">
        <v>3</v>
      </c>
      <c r="C36">
        <v>30</v>
      </c>
      <c r="D36" s="2" t="s">
        <v>5</v>
      </c>
      <c r="E36" s="19">
        <v>0</v>
      </c>
      <c r="F36" s="70">
        <f t="shared" si="0"/>
        <v>0</v>
      </c>
    </row>
    <row r="37" spans="2:6" x14ac:dyDescent="0.25">
      <c r="F37" s="71">
        <f>SUM(F9:F36)</f>
        <v>0</v>
      </c>
    </row>
    <row r="38" spans="2:6" x14ac:dyDescent="0.25">
      <c r="F38" s="19"/>
    </row>
    <row r="39" spans="2:6" x14ac:dyDescent="0.25">
      <c r="F39" s="19"/>
    </row>
    <row r="40" spans="2:6" x14ac:dyDescent="0.25">
      <c r="B40" s="12" t="s">
        <v>21</v>
      </c>
      <c r="F40" s="19"/>
    </row>
    <row r="41" spans="2:6" x14ac:dyDescent="0.25">
      <c r="F41" s="19"/>
    </row>
    <row r="42" spans="2:6" x14ac:dyDescent="0.25">
      <c r="B42" s="1" t="s">
        <v>29</v>
      </c>
      <c r="C42" s="3"/>
      <c r="F42" s="19"/>
    </row>
    <row r="43" spans="2:6" x14ac:dyDescent="0.25">
      <c r="B43" t="s">
        <v>6</v>
      </c>
      <c r="C43" s="3">
        <v>1200</v>
      </c>
      <c r="D43" s="2" t="s">
        <v>2</v>
      </c>
      <c r="E43" s="19">
        <v>0</v>
      </c>
      <c r="F43" s="19">
        <f t="shared" si="0"/>
        <v>0</v>
      </c>
    </row>
    <row r="44" spans="2:6" x14ac:dyDescent="0.25">
      <c r="B44" t="s">
        <v>8</v>
      </c>
      <c r="C44" s="3"/>
      <c r="F44" s="19"/>
    </row>
    <row r="45" spans="2:6" x14ac:dyDescent="0.25">
      <c r="B45" t="s">
        <v>4</v>
      </c>
      <c r="F45" s="19"/>
    </row>
    <row r="46" spans="2:6" x14ac:dyDescent="0.25">
      <c r="B46" t="s">
        <v>8</v>
      </c>
      <c r="C46">
        <v>120</v>
      </c>
      <c r="D46" s="2" t="s">
        <v>5</v>
      </c>
      <c r="E46" s="19">
        <v>0</v>
      </c>
      <c r="F46" s="19">
        <f t="shared" si="0"/>
        <v>0</v>
      </c>
    </row>
    <row r="47" spans="2:6" x14ac:dyDescent="0.25">
      <c r="F47" s="19"/>
    </row>
    <row r="48" spans="2:6" x14ac:dyDescent="0.25">
      <c r="B48" s="1" t="s">
        <v>10</v>
      </c>
      <c r="C48" s="3"/>
      <c r="F48" s="19"/>
    </row>
    <row r="49" spans="2:6" x14ac:dyDescent="0.25">
      <c r="B49" t="s">
        <v>6</v>
      </c>
      <c r="C49" s="3">
        <v>1430</v>
      </c>
      <c r="D49" s="2" t="s">
        <v>2</v>
      </c>
      <c r="E49" s="19">
        <v>0</v>
      </c>
      <c r="F49" s="19">
        <f t="shared" si="0"/>
        <v>0</v>
      </c>
    </row>
    <row r="50" spans="2:6" x14ac:dyDescent="0.25">
      <c r="B50" t="s">
        <v>9</v>
      </c>
      <c r="C50" s="3"/>
      <c r="F50" s="19"/>
    </row>
    <row r="51" spans="2:6" x14ac:dyDescent="0.25">
      <c r="B51" t="s">
        <v>4</v>
      </c>
      <c r="F51" s="19"/>
    </row>
    <row r="52" spans="2:6" x14ac:dyDescent="0.25">
      <c r="B52" t="s">
        <v>9</v>
      </c>
      <c r="C52">
        <v>80</v>
      </c>
      <c r="D52" s="2" t="s">
        <v>5</v>
      </c>
      <c r="E52" s="19">
        <v>0</v>
      </c>
      <c r="F52" s="70">
        <f t="shared" si="0"/>
        <v>0</v>
      </c>
    </row>
    <row r="53" spans="2:6" x14ac:dyDescent="0.25">
      <c r="F53" s="71">
        <f>SUM(F43:F52)</f>
        <v>0</v>
      </c>
    </row>
    <row r="54" spans="2:6" x14ac:dyDescent="0.25">
      <c r="F54" s="19"/>
    </row>
    <row r="55" spans="2:6" x14ac:dyDescent="0.25">
      <c r="F55" s="19"/>
    </row>
    <row r="56" spans="2:6" x14ac:dyDescent="0.25">
      <c r="B56" s="4" t="s">
        <v>22</v>
      </c>
      <c r="F56" s="19"/>
    </row>
    <row r="57" spans="2:6" x14ac:dyDescent="0.25">
      <c r="F57" s="19"/>
    </row>
    <row r="58" spans="2:6" x14ac:dyDescent="0.25">
      <c r="B58" s="1" t="s">
        <v>31</v>
      </c>
      <c r="F58" s="19"/>
    </row>
    <row r="59" spans="2:6" x14ac:dyDescent="0.25">
      <c r="B59" t="s">
        <v>6</v>
      </c>
      <c r="C59" s="3">
        <v>1230</v>
      </c>
      <c r="D59" s="2" t="s">
        <v>2</v>
      </c>
      <c r="E59" s="19">
        <v>0</v>
      </c>
      <c r="F59" s="19">
        <f t="shared" si="0"/>
        <v>0</v>
      </c>
    </row>
    <row r="60" spans="2:6" x14ac:dyDescent="0.25">
      <c r="B60" t="s">
        <v>3</v>
      </c>
      <c r="C60" s="3"/>
      <c r="F60" s="19"/>
    </row>
    <row r="61" spans="2:6" x14ac:dyDescent="0.25">
      <c r="B61" t="s">
        <v>4</v>
      </c>
      <c r="F61" s="19"/>
    </row>
    <row r="62" spans="2:6" x14ac:dyDescent="0.25">
      <c r="B62" t="s">
        <v>3</v>
      </c>
      <c r="C62">
        <v>200</v>
      </c>
      <c r="D62" s="2" t="s">
        <v>5</v>
      </c>
      <c r="E62" s="19">
        <v>0</v>
      </c>
      <c r="F62" s="19">
        <f t="shared" si="0"/>
        <v>0</v>
      </c>
    </row>
    <row r="63" spans="2:6" x14ac:dyDescent="0.25">
      <c r="F63" s="19"/>
    </row>
    <row r="64" spans="2:6" x14ac:dyDescent="0.25">
      <c r="B64" s="1" t="s">
        <v>30</v>
      </c>
      <c r="F64" s="19"/>
    </row>
    <row r="65" spans="2:6" x14ac:dyDescent="0.25">
      <c r="B65" t="s">
        <v>6</v>
      </c>
      <c r="C65" s="3">
        <v>600</v>
      </c>
      <c r="D65" s="2" t="s">
        <v>2</v>
      </c>
      <c r="E65" s="19">
        <v>0</v>
      </c>
      <c r="F65" s="19">
        <f t="shared" si="0"/>
        <v>0</v>
      </c>
    </row>
    <row r="66" spans="2:6" x14ac:dyDescent="0.25">
      <c r="B66" t="s">
        <v>3</v>
      </c>
      <c r="C66" s="3"/>
      <c r="F66" s="19"/>
    </row>
    <row r="67" spans="2:6" x14ac:dyDescent="0.25">
      <c r="B67" t="s">
        <v>4</v>
      </c>
      <c r="F67" s="19"/>
    </row>
    <row r="68" spans="2:6" x14ac:dyDescent="0.25">
      <c r="B68" t="s">
        <v>3</v>
      </c>
      <c r="C68">
        <v>80</v>
      </c>
      <c r="D68" s="2" t="s">
        <v>5</v>
      </c>
      <c r="E68" s="19">
        <v>0</v>
      </c>
      <c r="F68" s="19">
        <f t="shared" si="0"/>
        <v>0</v>
      </c>
    </row>
    <row r="69" spans="2:6" x14ac:dyDescent="0.25">
      <c r="F69" s="19"/>
    </row>
    <row r="70" spans="2:6" x14ac:dyDescent="0.25">
      <c r="B70" s="11" t="s">
        <v>32</v>
      </c>
      <c r="F70" s="19"/>
    </row>
    <row r="71" spans="2:6" x14ac:dyDescent="0.25">
      <c r="B71" t="s">
        <v>6</v>
      </c>
      <c r="C71" s="3">
        <v>450</v>
      </c>
      <c r="D71" s="2" t="s">
        <v>2</v>
      </c>
      <c r="E71" s="19">
        <v>0</v>
      </c>
      <c r="F71" s="19">
        <f t="shared" si="0"/>
        <v>0</v>
      </c>
    </row>
    <row r="72" spans="2:6" x14ac:dyDescent="0.25">
      <c r="B72" t="s">
        <v>3</v>
      </c>
      <c r="C72" s="3"/>
      <c r="F72" s="19"/>
    </row>
    <row r="73" spans="2:6" x14ac:dyDescent="0.25">
      <c r="B73" t="s">
        <v>4</v>
      </c>
      <c r="F73" s="19"/>
    </row>
    <row r="74" spans="2:6" x14ac:dyDescent="0.25">
      <c r="B74" t="s">
        <v>3</v>
      </c>
      <c r="C74">
        <v>40</v>
      </c>
      <c r="D74" s="2" t="s">
        <v>5</v>
      </c>
      <c r="E74" s="19">
        <v>0</v>
      </c>
      <c r="F74" s="70">
        <f t="shared" ref="F74:F137" si="1">C74*E74</f>
        <v>0</v>
      </c>
    </row>
    <row r="75" spans="2:6" x14ac:dyDescent="0.25">
      <c r="F75" s="71">
        <f>SUM(F59:F74)</f>
        <v>0</v>
      </c>
    </row>
    <row r="76" spans="2:6" x14ac:dyDescent="0.25">
      <c r="F76" s="19"/>
    </row>
    <row r="77" spans="2:6" x14ac:dyDescent="0.25">
      <c r="F77" s="19"/>
    </row>
    <row r="78" spans="2:6" x14ac:dyDescent="0.25">
      <c r="B78" s="12" t="s">
        <v>33</v>
      </c>
      <c r="F78" s="19"/>
    </row>
    <row r="79" spans="2:6" x14ac:dyDescent="0.25">
      <c r="F79" s="19"/>
    </row>
    <row r="80" spans="2:6" x14ac:dyDescent="0.25">
      <c r="B80" s="1" t="s">
        <v>13</v>
      </c>
      <c r="C80" s="9"/>
      <c r="D80" s="13"/>
      <c r="F80" s="19"/>
    </row>
    <row r="81" spans="2:6" x14ac:dyDescent="0.25">
      <c r="B81" t="s">
        <v>6</v>
      </c>
      <c r="F81" s="19"/>
    </row>
    <row r="82" spans="2:6" x14ac:dyDescent="0.25">
      <c r="B82" t="s">
        <v>3</v>
      </c>
      <c r="C82" s="6">
        <v>400</v>
      </c>
      <c r="D82" s="2" t="s">
        <v>2</v>
      </c>
      <c r="E82" s="19">
        <v>0</v>
      </c>
      <c r="F82" s="19">
        <f t="shared" si="1"/>
        <v>0</v>
      </c>
    </row>
    <row r="83" spans="2:6" x14ac:dyDescent="0.25">
      <c r="B83" t="s">
        <v>4</v>
      </c>
      <c r="F83" s="19"/>
    </row>
    <row r="84" spans="2:6" x14ac:dyDescent="0.25">
      <c r="B84" t="s">
        <v>3</v>
      </c>
      <c r="C84" s="5">
        <v>80</v>
      </c>
      <c r="D84" s="2" t="s">
        <v>5</v>
      </c>
      <c r="E84" s="19">
        <v>0</v>
      </c>
      <c r="F84" s="19">
        <f t="shared" si="1"/>
        <v>0</v>
      </c>
    </row>
    <row r="85" spans="2:6" x14ac:dyDescent="0.25">
      <c r="C85" s="5"/>
      <c r="F85" s="19"/>
    </row>
    <row r="86" spans="2:6" x14ac:dyDescent="0.25">
      <c r="B86" s="1" t="s">
        <v>14</v>
      </c>
      <c r="C86" s="9"/>
      <c r="D86" s="13"/>
      <c r="F86" s="19"/>
    </row>
    <row r="87" spans="2:6" x14ac:dyDescent="0.25">
      <c r="B87" t="s">
        <v>6</v>
      </c>
      <c r="F87" s="19"/>
    </row>
    <row r="88" spans="2:6" x14ac:dyDescent="0.25">
      <c r="B88" t="s">
        <v>3</v>
      </c>
      <c r="C88" s="6">
        <v>600</v>
      </c>
      <c r="D88" s="2" t="s">
        <v>2</v>
      </c>
      <c r="E88" s="19">
        <v>0</v>
      </c>
      <c r="F88" s="19">
        <f t="shared" si="1"/>
        <v>0</v>
      </c>
    </row>
    <row r="89" spans="2:6" x14ac:dyDescent="0.25">
      <c r="B89" t="s">
        <v>4</v>
      </c>
      <c r="F89" s="19"/>
    </row>
    <row r="90" spans="2:6" x14ac:dyDescent="0.25">
      <c r="B90" t="s">
        <v>3</v>
      </c>
      <c r="C90" s="5">
        <v>60</v>
      </c>
      <c r="D90" s="2" t="s">
        <v>5</v>
      </c>
      <c r="E90" s="19">
        <v>0</v>
      </c>
      <c r="F90" s="70">
        <f t="shared" si="1"/>
        <v>0</v>
      </c>
    </row>
    <row r="91" spans="2:6" x14ac:dyDescent="0.25">
      <c r="C91" s="5"/>
      <c r="F91" s="71">
        <f>SUM(F82:F90)</f>
        <v>0</v>
      </c>
    </row>
    <row r="92" spans="2:6" x14ac:dyDescent="0.25">
      <c r="C92" s="5"/>
      <c r="F92" s="19"/>
    </row>
    <row r="93" spans="2:6" x14ac:dyDescent="0.25">
      <c r="F93" s="19"/>
    </row>
    <row r="94" spans="2:6" x14ac:dyDescent="0.25">
      <c r="B94" s="12" t="s">
        <v>27</v>
      </c>
      <c r="F94" s="19"/>
    </row>
    <row r="95" spans="2:6" x14ac:dyDescent="0.25">
      <c r="F95" s="19"/>
    </row>
    <row r="96" spans="2:6" x14ac:dyDescent="0.25">
      <c r="B96" s="1" t="s">
        <v>41</v>
      </c>
      <c r="F96" s="19"/>
    </row>
    <row r="97" spans="2:6" x14ac:dyDescent="0.25">
      <c r="B97" t="s">
        <v>6</v>
      </c>
      <c r="C97" s="3">
        <v>900</v>
      </c>
      <c r="D97" s="2" t="s">
        <v>2</v>
      </c>
      <c r="E97" s="19">
        <v>0</v>
      </c>
      <c r="F97" s="19">
        <f t="shared" si="1"/>
        <v>0</v>
      </c>
    </row>
    <row r="98" spans="2:6" x14ac:dyDescent="0.25">
      <c r="B98" t="s">
        <v>3</v>
      </c>
      <c r="C98" s="3"/>
      <c r="F98" s="19"/>
    </row>
    <row r="99" spans="2:6" x14ac:dyDescent="0.25">
      <c r="B99" t="s">
        <v>4</v>
      </c>
      <c r="F99" s="19"/>
    </row>
    <row r="100" spans="2:6" x14ac:dyDescent="0.25">
      <c r="B100" t="s">
        <v>3</v>
      </c>
      <c r="C100">
        <v>150</v>
      </c>
      <c r="D100" s="2" t="s">
        <v>5</v>
      </c>
      <c r="E100" s="19">
        <v>0</v>
      </c>
      <c r="F100" s="19">
        <f t="shared" si="1"/>
        <v>0</v>
      </c>
    </row>
    <row r="101" spans="2:6" x14ac:dyDescent="0.25">
      <c r="F101" s="19"/>
    </row>
    <row r="102" spans="2:6" x14ac:dyDescent="0.25">
      <c r="B102" s="1" t="s">
        <v>42</v>
      </c>
      <c r="F102" s="19"/>
    </row>
    <row r="103" spans="2:6" x14ac:dyDescent="0.25">
      <c r="B103" t="s">
        <v>6</v>
      </c>
      <c r="C103" s="3">
        <v>1500</v>
      </c>
      <c r="D103" s="2" t="s">
        <v>2</v>
      </c>
      <c r="E103" s="19">
        <v>0</v>
      </c>
      <c r="F103" s="19">
        <f t="shared" si="1"/>
        <v>0</v>
      </c>
    </row>
    <row r="104" spans="2:6" x14ac:dyDescent="0.25">
      <c r="B104" t="s">
        <v>3</v>
      </c>
      <c r="C104" s="3"/>
      <c r="F104" s="19"/>
    </row>
    <row r="105" spans="2:6" x14ac:dyDescent="0.25">
      <c r="B105" t="s">
        <v>4</v>
      </c>
      <c r="F105" s="19"/>
    </row>
    <row r="106" spans="2:6" x14ac:dyDescent="0.25">
      <c r="B106" t="s">
        <v>3</v>
      </c>
      <c r="C106">
        <v>250</v>
      </c>
      <c r="D106" s="2" t="s">
        <v>5</v>
      </c>
      <c r="E106" s="19">
        <v>0</v>
      </c>
      <c r="F106" s="19">
        <f t="shared" si="1"/>
        <v>0</v>
      </c>
    </row>
    <row r="107" spans="2:6" x14ac:dyDescent="0.25">
      <c r="F107" s="19"/>
    </row>
    <row r="108" spans="2:6" x14ac:dyDescent="0.25">
      <c r="B108" s="1" t="s">
        <v>43</v>
      </c>
      <c r="F108" s="19"/>
    </row>
    <row r="109" spans="2:6" x14ac:dyDescent="0.25">
      <c r="B109" t="s">
        <v>6</v>
      </c>
      <c r="C109" s="3">
        <v>600</v>
      </c>
      <c r="D109" s="2" t="s">
        <v>2</v>
      </c>
      <c r="E109" s="19">
        <v>0</v>
      </c>
      <c r="F109" s="19">
        <f t="shared" si="1"/>
        <v>0</v>
      </c>
    </row>
    <row r="110" spans="2:6" x14ac:dyDescent="0.25">
      <c r="B110" t="s">
        <v>3</v>
      </c>
      <c r="C110" s="3"/>
      <c r="F110" s="19"/>
    </row>
    <row r="111" spans="2:6" x14ac:dyDescent="0.25">
      <c r="B111" t="s">
        <v>4</v>
      </c>
      <c r="F111" s="19"/>
    </row>
    <row r="112" spans="2:6" x14ac:dyDescent="0.25">
      <c r="B112" t="s">
        <v>3</v>
      </c>
      <c r="C112">
        <v>100</v>
      </c>
      <c r="D112" s="2" t="s">
        <v>5</v>
      </c>
      <c r="E112" s="19">
        <v>0</v>
      </c>
      <c r="F112" s="19">
        <f t="shared" si="1"/>
        <v>0</v>
      </c>
    </row>
    <row r="113" spans="2:6" x14ac:dyDescent="0.25">
      <c r="F113" s="19"/>
    </row>
    <row r="114" spans="2:6" x14ac:dyDescent="0.25">
      <c r="B114" s="1" t="s">
        <v>44</v>
      </c>
      <c r="F114" s="19"/>
    </row>
    <row r="115" spans="2:6" x14ac:dyDescent="0.25">
      <c r="B115" t="s">
        <v>6</v>
      </c>
      <c r="C115" s="3">
        <v>900</v>
      </c>
      <c r="D115" s="2" t="s">
        <v>2</v>
      </c>
      <c r="E115" s="19">
        <v>0</v>
      </c>
      <c r="F115" s="19">
        <f t="shared" si="1"/>
        <v>0</v>
      </c>
    </row>
    <row r="116" spans="2:6" x14ac:dyDescent="0.25">
      <c r="B116" t="s">
        <v>3</v>
      </c>
      <c r="C116" s="3"/>
      <c r="F116" s="19"/>
    </row>
    <row r="117" spans="2:6" x14ac:dyDescent="0.25">
      <c r="B117" t="s">
        <v>4</v>
      </c>
      <c r="F117" s="19"/>
    </row>
    <row r="118" spans="2:6" x14ac:dyDescent="0.25">
      <c r="B118" t="s">
        <v>3</v>
      </c>
      <c r="C118">
        <v>150</v>
      </c>
      <c r="D118" s="2" t="s">
        <v>5</v>
      </c>
      <c r="E118" s="19">
        <v>0</v>
      </c>
      <c r="F118" s="19">
        <f t="shared" si="1"/>
        <v>0</v>
      </c>
    </row>
    <row r="119" spans="2:6" x14ac:dyDescent="0.25">
      <c r="F119" s="19"/>
    </row>
    <row r="120" spans="2:6" x14ac:dyDescent="0.25">
      <c r="B120" s="1" t="s">
        <v>45</v>
      </c>
      <c r="F120" s="19"/>
    </row>
    <row r="121" spans="2:6" x14ac:dyDescent="0.25">
      <c r="B121" t="s">
        <v>6</v>
      </c>
      <c r="C121" s="3">
        <v>300</v>
      </c>
      <c r="D121" s="2" t="s">
        <v>2</v>
      </c>
      <c r="E121" s="19">
        <v>0</v>
      </c>
      <c r="F121" s="19">
        <f t="shared" si="1"/>
        <v>0</v>
      </c>
    </row>
    <row r="122" spans="2:6" x14ac:dyDescent="0.25">
      <c r="B122" t="s">
        <v>3</v>
      </c>
      <c r="C122" s="3"/>
      <c r="F122" s="19"/>
    </row>
    <row r="123" spans="2:6" x14ac:dyDescent="0.25">
      <c r="B123" t="s">
        <v>4</v>
      </c>
      <c r="F123" s="19"/>
    </row>
    <row r="124" spans="2:6" x14ac:dyDescent="0.25">
      <c r="B124" t="s">
        <v>3</v>
      </c>
      <c r="C124">
        <v>20</v>
      </c>
      <c r="D124" s="2" t="s">
        <v>5</v>
      </c>
      <c r="E124" s="19">
        <v>0</v>
      </c>
      <c r="F124" s="19">
        <f t="shared" si="1"/>
        <v>0</v>
      </c>
    </row>
    <row r="125" spans="2:6" x14ac:dyDescent="0.25">
      <c r="F125" s="19"/>
    </row>
    <row r="126" spans="2:6" x14ac:dyDescent="0.25">
      <c r="B126" s="1" t="s">
        <v>46</v>
      </c>
      <c r="F126" s="19"/>
    </row>
    <row r="127" spans="2:6" x14ac:dyDescent="0.25">
      <c r="B127" t="s">
        <v>6</v>
      </c>
      <c r="C127" s="3">
        <v>90</v>
      </c>
      <c r="D127" s="2" t="s">
        <v>2</v>
      </c>
      <c r="E127" s="19">
        <v>0</v>
      </c>
      <c r="F127" s="19">
        <f t="shared" si="1"/>
        <v>0</v>
      </c>
    </row>
    <row r="128" spans="2:6" x14ac:dyDescent="0.25">
      <c r="B128" t="s">
        <v>3</v>
      </c>
      <c r="C128" s="3"/>
      <c r="F128" s="19"/>
    </row>
    <row r="129" spans="2:6" x14ac:dyDescent="0.25">
      <c r="B129" t="s">
        <v>4</v>
      </c>
      <c r="F129" s="19"/>
    </row>
    <row r="130" spans="2:6" x14ac:dyDescent="0.25">
      <c r="B130" t="s">
        <v>3</v>
      </c>
      <c r="C130">
        <v>5</v>
      </c>
      <c r="D130" s="2" t="s">
        <v>5</v>
      </c>
      <c r="E130" s="19">
        <v>0</v>
      </c>
      <c r="F130" s="19">
        <f t="shared" si="1"/>
        <v>0</v>
      </c>
    </row>
    <row r="131" spans="2:6" x14ac:dyDescent="0.25">
      <c r="F131" s="19"/>
    </row>
    <row r="132" spans="2:6" x14ac:dyDescent="0.25">
      <c r="B132" s="1" t="s">
        <v>28</v>
      </c>
      <c r="F132" s="19"/>
    </row>
    <row r="133" spans="2:6" x14ac:dyDescent="0.25">
      <c r="B133" t="s">
        <v>6</v>
      </c>
      <c r="C133" s="3">
        <v>540</v>
      </c>
      <c r="D133" s="2" t="s">
        <v>2</v>
      </c>
      <c r="E133" s="19">
        <v>0</v>
      </c>
      <c r="F133" s="19">
        <f t="shared" si="1"/>
        <v>0</v>
      </c>
    </row>
    <row r="134" spans="2:6" x14ac:dyDescent="0.25">
      <c r="B134" t="s">
        <v>3</v>
      </c>
      <c r="C134" s="3"/>
      <c r="F134" s="19"/>
    </row>
    <row r="135" spans="2:6" x14ac:dyDescent="0.25">
      <c r="B135" t="s">
        <v>4</v>
      </c>
      <c r="F135" s="19"/>
    </row>
    <row r="136" spans="2:6" x14ac:dyDescent="0.25">
      <c r="B136" t="s">
        <v>3</v>
      </c>
      <c r="C136">
        <v>20</v>
      </c>
      <c r="D136" s="2" t="s">
        <v>5</v>
      </c>
      <c r="E136" s="19">
        <v>0</v>
      </c>
      <c r="F136" s="70">
        <f t="shared" si="1"/>
        <v>0</v>
      </c>
    </row>
    <row r="137" spans="2:6" x14ac:dyDescent="0.25">
      <c r="F137" s="71">
        <f>SUM(F97:F136)</f>
        <v>0</v>
      </c>
    </row>
    <row r="138" spans="2:6" x14ac:dyDescent="0.25">
      <c r="F138" s="19"/>
    </row>
    <row r="139" spans="2:6" x14ac:dyDescent="0.25">
      <c r="F139" s="19"/>
    </row>
    <row r="140" spans="2:6" x14ac:dyDescent="0.25">
      <c r="B140" s="4" t="s">
        <v>23</v>
      </c>
      <c r="F140" s="19"/>
    </row>
    <row r="141" spans="2:6" x14ac:dyDescent="0.25">
      <c r="F141" s="19"/>
    </row>
    <row r="142" spans="2:6" x14ac:dyDescent="0.25">
      <c r="B142" s="1" t="s">
        <v>37</v>
      </c>
      <c r="F142" s="19"/>
    </row>
    <row r="143" spans="2:6" x14ac:dyDescent="0.25">
      <c r="B143" t="s">
        <v>6</v>
      </c>
      <c r="F143" s="19"/>
    </row>
    <row r="144" spans="2:6" x14ac:dyDescent="0.25">
      <c r="B144" t="s">
        <v>3</v>
      </c>
      <c r="C144" s="3">
        <v>770</v>
      </c>
      <c r="D144" s="2" t="s">
        <v>2</v>
      </c>
      <c r="E144" s="19">
        <v>0</v>
      </c>
      <c r="F144" s="19">
        <f t="shared" ref="F138:F201" si="2">C144*E144</f>
        <v>0</v>
      </c>
    </row>
    <row r="145" spans="2:6" x14ac:dyDescent="0.25">
      <c r="B145" t="s">
        <v>4</v>
      </c>
      <c r="F145" s="19"/>
    </row>
    <row r="146" spans="2:6" x14ac:dyDescent="0.25">
      <c r="B146" t="s">
        <v>3</v>
      </c>
      <c r="C146">
        <v>50</v>
      </c>
      <c r="D146" s="2" t="s">
        <v>5</v>
      </c>
      <c r="E146" s="19">
        <v>0</v>
      </c>
      <c r="F146" s="19">
        <f t="shared" si="2"/>
        <v>0</v>
      </c>
    </row>
    <row r="147" spans="2:6" x14ac:dyDescent="0.25">
      <c r="F147" s="19"/>
    </row>
    <row r="148" spans="2:6" x14ac:dyDescent="0.25">
      <c r="B148" s="1" t="s">
        <v>38</v>
      </c>
      <c r="F148" s="19"/>
    </row>
    <row r="149" spans="2:6" x14ac:dyDescent="0.25">
      <c r="B149" t="s">
        <v>6</v>
      </c>
      <c r="F149" s="19"/>
    </row>
    <row r="150" spans="2:6" x14ac:dyDescent="0.25">
      <c r="B150" t="s">
        <v>3</v>
      </c>
      <c r="C150" s="3">
        <v>450</v>
      </c>
      <c r="D150" s="2" t="s">
        <v>2</v>
      </c>
      <c r="E150" s="19">
        <v>0</v>
      </c>
      <c r="F150" s="19">
        <f t="shared" si="2"/>
        <v>0</v>
      </c>
    </row>
    <row r="151" spans="2:6" x14ac:dyDescent="0.25">
      <c r="B151" t="s">
        <v>4</v>
      </c>
      <c r="F151" s="19"/>
    </row>
    <row r="152" spans="2:6" x14ac:dyDescent="0.25">
      <c r="B152" t="s">
        <v>3</v>
      </c>
      <c r="C152">
        <v>50</v>
      </c>
      <c r="D152" s="2" t="s">
        <v>5</v>
      </c>
      <c r="E152" s="19">
        <v>0</v>
      </c>
      <c r="F152" s="19">
        <f t="shared" si="2"/>
        <v>0</v>
      </c>
    </row>
    <row r="153" spans="2:6" x14ac:dyDescent="0.25">
      <c r="F153" s="19"/>
    </row>
    <row r="154" spans="2:6" x14ac:dyDescent="0.25">
      <c r="B154" s="1" t="s">
        <v>39</v>
      </c>
      <c r="F154" s="19"/>
    </row>
    <row r="155" spans="2:6" x14ac:dyDescent="0.25">
      <c r="B155" t="s">
        <v>6</v>
      </c>
      <c r="F155" s="19"/>
    </row>
    <row r="156" spans="2:6" x14ac:dyDescent="0.25">
      <c r="B156" t="s">
        <v>3</v>
      </c>
      <c r="C156" s="3">
        <v>175</v>
      </c>
      <c r="D156" s="2" t="s">
        <v>2</v>
      </c>
      <c r="E156" s="19">
        <v>0</v>
      </c>
      <c r="F156" s="19">
        <f t="shared" si="2"/>
        <v>0</v>
      </c>
    </row>
    <row r="157" spans="2:6" x14ac:dyDescent="0.25">
      <c r="B157" t="s">
        <v>4</v>
      </c>
      <c r="F157" s="19"/>
    </row>
    <row r="158" spans="2:6" x14ac:dyDescent="0.25">
      <c r="B158" t="s">
        <v>3</v>
      </c>
      <c r="C158">
        <v>70</v>
      </c>
      <c r="D158" s="2" t="s">
        <v>5</v>
      </c>
      <c r="E158" s="19">
        <v>0</v>
      </c>
      <c r="F158" s="19">
        <f t="shared" si="2"/>
        <v>0</v>
      </c>
    </row>
    <row r="159" spans="2:6" x14ac:dyDescent="0.25">
      <c r="F159" s="19"/>
    </row>
    <row r="160" spans="2:6" x14ac:dyDescent="0.25">
      <c r="B160" s="1" t="s">
        <v>40</v>
      </c>
      <c r="F160" s="19"/>
    </row>
    <row r="161" spans="2:6" x14ac:dyDescent="0.25">
      <c r="B161" t="s">
        <v>6</v>
      </c>
      <c r="F161" s="19"/>
    </row>
    <row r="162" spans="2:6" x14ac:dyDescent="0.25">
      <c r="B162" t="s">
        <v>3</v>
      </c>
      <c r="C162" s="3">
        <v>170</v>
      </c>
      <c r="D162" s="2" t="s">
        <v>2</v>
      </c>
      <c r="E162" s="19">
        <v>0</v>
      </c>
      <c r="F162" s="70">
        <f t="shared" si="2"/>
        <v>0</v>
      </c>
    </row>
    <row r="163" spans="2:6" x14ac:dyDescent="0.25">
      <c r="F163" s="71">
        <f>SUM(F144:F162)</f>
        <v>0</v>
      </c>
    </row>
    <row r="164" spans="2:6" x14ac:dyDescent="0.25">
      <c r="F164" s="19"/>
    </row>
    <row r="165" spans="2:6" x14ac:dyDescent="0.25">
      <c r="F165" s="19"/>
    </row>
    <row r="166" spans="2:6" x14ac:dyDescent="0.25">
      <c r="B166" s="12" t="s">
        <v>24</v>
      </c>
      <c r="F166" s="19"/>
    </row>
    <row r="167" spans="2:6" x14ac:dyDescent="0.25">
      <c r="F167" s="19"/>
    </row>
    <row r="168" spans="2:6" x14ac:dyDescent="0.25">
      <c r="B168" s="1" t="s">
        <v>36</v>
      </c>
      <c r="F168" s="19"/>
    </row>
    <row r="169" spans="2:6" x14ac:dyDescent="0.25">
      <c r="B169" t="s">
        <v>6</v>
      </c>
      <c r="F169" s="19"/>
    </row>
    <row r="170" spans="2:6" x14ac:dyDescent="0.25">
      <c r="B170" t="s">
        <v>3</v>
      </c>
      <c r="C170" s="3">
        <v>1800</v>
      </c>
      <c r="D170" s="2" t="s">
        <v>2</v>
      </c>
      <c r="E170" s="19">
        <v>0</v>
      </c>
      <c r="F170" s="19">
        <f t="shared" si="2"/>
        <v>0</v>
      </c>
    </row>
    <row r="171" spans="2:6" x14ac:dyDescent="0.25">
      <c r="B171" t="s">
        <v>4</v>
      </c>
      <c r="F171" s="19"/>
    </row>
    <row r="172" spans="2:6" x14ac:dyDescent="0.25">
      <c r="B172" t="s">
        <v>3</v>
      </c>
      <c r="C172">
        <v>200</v>
      </c>
      <c r="D172" s="2" t="s">
        <v>5</v>
      </c>
      <c r="E172" s="19">
        <v>0</v>
      </c>
      <c r="F172" s="70">
        <f t="shared" si="2"/>
        <v>0</v>
      </c>
    </row>
    <row r="173" spans="2:6" x14ac:dyDescent="0.25">
      <c r="F173" s="71">
        <f>SUM(F170:F172)</f>
        <v>0</v>
      </c>
    </row>
    <row r="174" spans="2:6" x14ac:dyDescent="0.25">
      <c r="F174" s="19"/>
    </row>
    <row r="175" spans="2:6" x14ac:dyDescent="0.25">
      <c r="C175" s="6"/>
      <c r="D175" s="7"/>
      <c r="F175" s="19"/>
    </row>
    <row r="176" spans="2:6" x14ac:dyDescent="0.25">
      <c r="B176" s="12" t="s">
        <v>25</v>
      </c>
      <c r="F176" s="19"/>
    </row>
    <row r="177" spans="2:6" x14ac:dyDescent="0.25">
      <c r="F177" s="19"/>
    </row>
    <row r="178" spans="2:6" x14ac:dyDescent="0.25">
      <c r="B178" s="1" t="s">
        <v>11</v>
      </c>
      <c r="F178" s="19"/>
    </row>
    <row r="179" spans="2:6" x14ac:dyDescent="0.25">
      <c r="B179" t="s">
        <v>6</v>
      </c>
      <c r="C179">
        <v>750</v>
      </c>
      <c r="D179" s="2" t="s">
        <v>2</v>
      </c>
      <c r="E179" s="19">
        <v>0</v>
      </c>
      <c r="F179" s="19">
        <f t="shared" si="2"/>
        <v>0</v>
      </c>
    </row>
    <row r="180" spans="2:6" x14ac:dyDescent="0.25">
      <c r="B180" t="s">
        <v>3</v>
      </c>
      <c r="F180" s="19"/>
    </row>
    <row r="181" spans="2:6" x14ac:dyDescent="0.25">
      <c r="B181" t="s">
        <v>4</v>
      </c>
      <c r="C181">
        <v>30</v>
      </c>
      <c r="D181" s="2" t="s">
        <v>5</v>
      </c>
      <c r="E181" s="19">
        <v>0</v>
      </c>
      <c r="F181" s="19">
        <f t="shared" si="2"/>
        <v>0</v>
      </c>
    </row>
    <row r="182" spans="2:6" x14ac:dyDescent="0.25">
      <c r="B182" t="s">
        <v>3</v>
      </c>
      <c r="D182" s="2" t="s">
        <v>7</v>
      </c>
      <c r="F182" s="19"/>
    </row>
    <row r="183" spans="2:6" x14ac:dyDescent="0.25">
      <c r="F183" s="19"/>
    </row>
    <row r="184" spans="2:6" x14ac:dyDescent="0.25">
      <c r="B184" s="10" t="s">
        <v>35</v>
      </c>
      <c r="F184" s="19"/>
    </row>
    <row r="185" spans="2:6" x14ac:dyDescent="0.25">
      <c r="B185" t="s">
        <v>6</v>
      </c>
      <c r="C185" s="3">
        <v>150</v>
      </c>
      <c r="D185" s="2" t="s">
        <v>2</v>
      </c>
      <c r="E185" s="19">
        <v>0</v>
      </c>
      <c r="F185" s="19">
        <f t="shared" si="2"/>
        <v>0</v>
      </c>
    </row>
    <row r="186" spans="2:6" x14ac:dyDescent="0.25">
      <c r="B186" t="s">
        <v>3</v>
      </c>
      <c r="F186" s="19"/>
    </row>
    <row r="187" spans="2:6" x14ac:dyDescent="0.25">
      <c r="B187" t="s">
        <v>4</v>
      </c>
      <c r="C187">
        <v>10</v>
      </c>
      <c r="D187" s="2" t="s">
        <v>5</v>
      </c>
      <c r="E187" s="19">
        <v>0</v>
      </c>
      <c r="F187" s="70">
        <f t="shared" si="2"/>
        <v>0</v>
      </c>
    </row>
    <row r="188" spans="2:6" x14ac:dyDescent="0.25">
      <c r="B188" t="s">
        <v>3</v>
      </c>
      <c r="D188" s="2" t="s">
        <v>7</v>
      </c>
      <c r="F188" s="71">
        <f>SUM(F179:F187)</f>
        <v>0</v>
      </c>
    </row>
    <row r="189" spans="2:6" x14ac:dyDescent="0.25">
      <c r="F189" s="19"/>
    </row>
    <row r="190" spans="2:6" x14ac:dyDescent="0.25">
      <c r="F190" s="19"/>
    </row>
    <row r="191" spans="2:6" x14ac:dyDescent="0.25">
      <c r="F191" s="19"/>
    </row>
    <row r="192" spans="2:6" x14ac:dyDescent="0.25">
      <c r="B192" s="12" t="s">
        <v>26</v>
      </c>
      <c r="F192" s="19"/>
    </row>
    <row r="193" spans="2:6" x14ac:dyDescent="0.25">
      <c r="F193" s="19"/>
    </row>
    <row r="194" spans="2:6" x14ac:dyDescent="0.25">
      <c r="B194" s="1" t="s">
        <v>34</v>
      </c>
      <c r="F194" s="19"/>
    </row>
    <row r="195" spans="2:6" x14ac:dyDescent="0.25">
      <c r="B195" t="s">
        <v>6</v>
      </c>
      <c r="C195">
        <v>600</v>
      </c>
      <c r="D195" s="2" t="s">
        <v>2</v>
      </c>
      <c r="E195" s="19">
        <v>0</v>
      </c>
      <c r="F195" s="19">
        <f t="shared" si="2"/>
        <v>0</v>
      </c>
    </row>
    <row r="196" spans="2:6" x14ac:dyDescent="0.25">
      <c r="B196" t="s">
        <v>3</v>
      </c>
      <c r="F196" s="19"/>
    </row>
    <row r="197" spans="2:6" x14ac:dyDescent="0.25">
      <c r="B197" t="s">
        <v>4</v>
      </c>
      <c r="C197">
        <v>80</v>
      </c>
      <c r="D197" s="2" t="s">
        <v>5</v>
      </c>
      <c r="E197" s="19">
        <v>0</v>
      </c>
      <c r="F197" s="70">
        <f t="shared" si="2"/>
        <v>0</v>
      </c>
    </row>
    <row r="198" spans="2:6" x14ac:dyDescent="0.25">
      <c r="B198" t="s">
        <v>3</v>
      </c>
      <c r="D198" s="2" t="s">
        <v>7</v>
      </c>
      <c r="F198" s="71">
        <f>SUM(F195:F197)</f>
        <v>0</v>
      </c>
    </row>
    <row r="199" spans="2:6" x14ac:dyDescent="0.25">
      <c r="F199" s="19"/>
    </row>
    <row r="200" spans="2:6" x14ac:dyDescent="0.25">
      <c r="F200" s="19"/>
    </row>
    <row r="201" spans="2:6" x14ac:dyDescent="0.25">
      <c r="F201" s="19"/>
    </row>
    <row r="202" spans="2:6" x14ac:dyDescent="0.25">
      <c r="B202" s="12" t="s">
        <v>47</v>
      </c>
      <c r="F202" s="19"/>
    </row>
    <row r="203" spans="2:6" x14ac:dyDescent="0.25">
      <c r="F203" s="19"/>
    </row>
    <row r="204" spans="2:6" x14ac:dyDescent="0.25">
      <c r="B204" s="1" t="s">
        <v>65</v>
      </c>
      <c r="F204" s="19"/>
    </row>
    <row r="205" spans="2:6" x14ac:dyDescent="0.25">
      <c r="B205" t="s">
        <v>6</v>
      </c>
      <c r="C205">
        <v>600</v>
      </c>
      <c r="D205" s="2" t="s">
        <v>2</v>
      </c>
      <c r="E205" s="19">
        <v>0</v>
      </c>
      <c r="F205" s="19">
        <f t="shared" ref="F202:F265" si="3">C205*E205</f>
        <v>0</v>
      </c>
    </row>
    <row r="206" spans="2:6" x14ac:dyDescent="0.25">
      <c r="B206" t="s">
        <v>3</v>
      </c>
      <c r="F206" s="19"/>
    </row>
    <row r="207" spans="2:6" x14ac:dyDescent="0.25">
      <c r="B207" t="s">
        <v>4</v>
      </c>
      <c r="C207">
        <v>80</v>
      </c>
      <c r="D207" s="2" t="s">
        <v>5</v>
      </c>
      <c r="E207" s="19">
        <v>0</v>
      </c>
      <c r="F207" s="19">
        <f t="shared" si="3"/>
        <v>0</v>
      </c>
    </row>
    <row r="208" spans="2:6" x14ac:dyDescent="0.25">
      <c r="B208" t="s">
        <v>3</v>
      </c>
      <c r="D208" s="2" t="s">
        <v>7</v>
      </c>
      <c r="F208" s="19"/>
    </row>
    <row r="209" spans="2:6" x14ac:dyDescent="0.25">
      <c r="F209" s="19"/>
    </row>
    <row r="210" spans="2:6" x14ac:dyDescent="0.25">
      <c r="B210" s="18" t="s">
        <v>66</v>
      </c>
      <c r="F210" s="19"/>
    </row>
    <row r="211" spans="2:6" x14ac:dyDescent="0.25">
      <c r="B211" t="s">
        <v>6</v>
      </c>
      <c r="C211">
        <v>300</v>
      </c>
      <c r="D211" s="2" t="s">
        <v>2</v>
      </c>
      <c r="E211" s="19">
        <v>0</v>
      </c>
      <c r="F211" s="19">
        <f t="shared" si="3"/>
        <v>0</v>
      </c>
    </row>
    <row r="212" spans="2:6" x14ac:dyDescent="0.25">
      <c r="B212" t="s">
        <v>3</v>
      </c>
      <c r="F212" s="19"/>
    </row>
    <row r="213" spans="2:6" x14ac:dyDescent="0.25">
      <c r="B213" t="s">
        <v>4</v>
      </c>
      <c r="C213">
        <v>40</v>
      </c>
      <c r="D213" s="2" t="s">
        <v>5</v>
      </c>
      <c r="E213" s="19">
        <v>0</v>
      </c>
      <c r="F213" s="19">
        <f t="shared" si="3"/>
        <v>0</v>
      </c>
    </row>
    <row r="214" spans="2:6" x14ac:dyDescent="0.25">
      <c r="B214" t="s">
        <v>3</v>
      </c>
      <c r="D214" s="2" t="s">
        <v>7</v>
      </c>
      <c r="F214" s="19"/>
    </row>
    <row r="215" spans="2:6" x14ac:dyDescent="0.25">
      <c r="F215" s="19"/>
    </row>
    <row r="216" spans="2:6" x14ac:dyDescent="0.25">
      <c r="B216" s="1" t="s">
        <v>67</v>
      </c>
      <c r="F216" s="19"/>
    </row>
    <row r="217" spans="2:6" x14ac:dyDescent="0.25">
      <c r="B217" t="s">
        <v>6</v>
      </c>
      <c r="C217">
        <v>500</v>
      </c>
      <c r="D217" s="2" t="s">
        <v>2</v>
      </c>
      <c r="E217" s="19">
        <v>0</v>
      </c>
      <c r="F217" s="19">
        <f t="shared" si="3"/>
        <v>0</v>
      </c>
    </row>
    <row r="218" spans="2:6" x14ac:dyDescent="0.25">
      <c r="B218" t="s">
        <v>3</v>
      </c>
      <c r="F218" s="19"/>
    </row>
    <row r="219" spans="2:6" x14ac:dyDescent="0.25">
      <c r="B219" t="s">
        <v>4</v>
      </c>
      <c r="C219">
        <v>20</v>
      </c>
      <c r="D219" s="2" t="s">
        <v>5</v>
      </c>
      <c r="E219" s="19">
        <v>0</v>
      </c>
      <c r="F219" s="19">
        <f t="shared" si="3"/>
        <v>0</v>
      </c>
    </row>
    <row r="220" spans="2:6" x14ac:dyDescent="0.25">
      <c r="B220" t="s">
        <v>3</v>
      </c>
      <c r="D220" s="2" t="s">
        <v>7</v>
      </c>
      <c r="F220" s="19"/>
    </row>
    <row r="221" spans="2:6" x14ac:dyDescent="0.25">
      <c r="F221" s="19"/>
    </row>
    <row r="222" spans="2:6" x14ac:dyDescent="0.25">
      <c r="B222" s="1" t="s">
        <v>68</v>
      </c>
      <c r="F222" s="19"/>
    </row>
    <row r="223" spans="2:6" x14ac:dyDescent="0.25">
      <c r="B223" t="s">
        <v>6</v>
      </c>
      <c r="C223">
        <v>800</v>
      </c>
      <c r="D223" s="2" t="s">
        <v>2</v>
      </c>
      <c r="E223" s="19">
        <v>0</v>
      </c>
      <c r="F223" s="19">
        <f t="shared" si="3"/>
        <v>0</v>
      </c>
    </row>
    <row r="224" spans="2:6" x14ac:dyDescent="0.25">
      <c r="B224" t="s">
        <v>3</v>
      </c>
      <c r="F224" s="19"/>
    </row>
    <row r="225" spans="2:6" x14ac:dyDescent="0.25">
      <c r="B225" t="s">
        <v>4</v>
      </c>
      <c r="C225">
        <v>30</v>
      </c>
      <c r="D225" s="2" t="s">
        <v>5</v>
      </c>
      <c r="E225" s="19">
        <v>0</v>
      </c>
      <c r="F225" s="19">
        <f t="shared" si="3"/>
        <v>0</v>
      </c>
    </row>
    <row r="226" spans="2:6" x14ac:dyDescent="0.25">
      <c r="B226" t="s">
        <v>3</v>
      </c>
      <c r="D226" s="2" t="s">
        <v>7</v>
      </c>
      <c r="F226" s="19"/>
    </row>
    <row r="227" spans="2:6" x14ac:dyDescent="0.25">
      <c r="F227" s="19"/>
    </row>
    <row r="228" spans="2:6" x14ac:dyDescent="0.25">
      <c r="B228" s="1" t="s">
        <v>69</v>
      </c>
      <c r="F228" s="19"/>
    </row>
    <row r="229" spans="2:6" x14ac:dyDescent="0.25">
      <c r="B229" t="s">
        <v>6</v>
      </c>
      <c r="C229">
        <v>600</v>
      </c>
      <c r="D229" s="2" t="s">
        <v>2</v>
      </c>
      <c r="E229" s="19">
        <v>0</v>
      </c>
      <c r="F229" s="19">
        <f t="shared" si="3"/>
        <v>0</v>
      </c>
    </row>
    <row r="230" spans="2:6" x14ac:dyDescent="0.25">
      <c r="B230" t="s">
        <v>3</v>
      </c>
      <c r="F230" s="19"/>
    </row>
    <row r="231" spans="2:6" x14ac:dyDescent="0.25">
      <c r="B231" t="s">
        <v>4</v>
      </c>
      <c r="C231">
        <v>80</v>
      </c>
      <c r="D231" s="2" t="s">
        <v>5</v>
      </c>
      <c r="E231" s="19">
        <v>0</v>
      </c>
      <c r="F231" s="19">
        <f t="shared" si="3"/>
        <v>0</v>
      </c>
    </row>
    <row r="232" spans="2:6" x14ac:dyDescent="0.25">
      <c r="B232" t="s">
        <v>3</v>
      </c>
      <c r="D232" s="2" t="s">
        <v>7</v>
      </c>
      <c r="F232" s="19"/>
    </row>
    <row r="233" spans="2:6" x14ac:dyDescent="0.25">
      <c r="F233" s="19"/>
    </row>
    <row r="234" spans="2:6" x14ac:dyDescent="0.25">
      <c r="B234" s="1" t="s">
        <v>70</v>
      </c>
      <c r="F234" s="19"/>
    </row>
    <row r="235" spans="2:6" x14ac:dyDescent="0.25">
      <c r="B235" t="s">
        <v>6</v>
      </c>
      <c r="C235">
        <v>500</v>
      </c>
      <c r="D235" s="2" t="s">
        <v>2</v>
      </c>
      <c r="E235" s="19">
        <v>0</v>
      </c>
      <c r="F235" s="19">
        <f t="shared" si="3"/>
        <v>0</v>
      </c>
    </row>
    <row r="236" spans="2:6" x14ac:dyDescent="0.25">
      <c r="B236" t="s">
        <v>3</v>
      </c>
      <c r="F236" s="19"/>
    </row>
    <row r="237" spans="2:6" x14ac:dyDescent="0.25">
      <c r="B237" t="s">
        <v>4</v>
      </c>
      <c r="C237">
        <v>40</v>
      </c>
      <c r="D237" s="2" t="s">
        <v>5</v>
      </c>
      <c r="E237" s="19">
        <v>0</v>
      </c>
      <c r="F237" s="19">
        <f t="shared" si="3"/>
        <v>0</v>
      </c>
    </row>
    <row r="238" spans="2:6" x14ac:dyDescent="0.25">
      <c r="B238" t="s">
        <v>3</v>
      </c>
      <c r="D238" s="2" t="s">
        <v>7</v>
      </c>
      <c r="F238" s="19"/>
    </row>
    <row r="239" spans="2:6" x14ac:dyDescent="0.25">
      <c r="F239" s="19"/>
    </row>
    <row r="240" spans="2:6" x14ac:dyDescent="0.25">
      <c r="B240" s="1" t="s">
        <v>71</v>
      </c>
      <c r="F240" s="19"/>
    </row>
    <row r="241" spans="2:6" x14ac:dyDescent="0.25">
      <c r="B241" t="s">
        <v>6</v>
      </c>
      <c r="C241">
        <v>1000</v>
      </c>
      <c r="D241" s="2" t="s">
        <v>2</v>
      </c>
      <c r="E241" s="19">
        <v>0</v>
      </c>
      <c r="F241" s="19">
        <f t="shared" si="3"/>
        <v>0</v>
      </c>
    </row>
    <row r="242" spans="2:6" x14ac:dyDescent="0.25">
      <c r="B242" t="s">
        <v>3</v>
      </c>
      <c r="F242" s="19"/>
    </row>
    <row r="243" spans="2:6" x14ac:dyDescent="0.25">
      <c r="B243" t="s">
        <v>4</v>
      </c>
      <c r="C243">
        <v>80</v>
      </c>
      <c r="D243" s="2" t="s">
        <v>5</v>
      </c>
      <c r="E243" s="19">
        <v>0</v>
      </c>
      <c r="F243" s="19">
        <f t="shared" si="3"/>
        <v>0</v>
      </c>
    </row>
    <row r="244" spans="2:6" x14ac:dyDescent="0.25">
      <c r="B244" t="s">
        <v>3</v>
      </c>
      <c r="D244" s="2" t="s">
        <v>7</v>
      </c>
      <c r="F244" s="19"/>
    </row>
    <row r="245" spans="2:6" x14ac:dyDescent="0.25">
      <c r="F245" s="19"/>
    </row>
    <row r="246" spans="2:6" x14ac:dyDescent="0.25">
      <c r="B246" s="1" t="s">
        <v>59</v>
      </c>
      <c r="D246"/>
      <c r="F246" s="19"/>
    </row>
    <row r="247" spans="2:6" x14ac:dyDescent="0.25">
      <c r="B247" t="s">
        <v>48</v>
      </c>
      <c r="C247">
        <v>50</v>
      </c>
      <c r="D247" s="2" t="s">
        <v>50</v>
      </c>
      <c r="E247" s="19">
        <v>0</v>
      </c>
      <c r="F247" s="19">
        <f t="shared" si="3"/>
        <v>0</v>
      </c>
    </row>
    <row r="248" spans="2:6" x14ac:dyDescent="0.25">
      <c r="B248" t="s">
        <v>49</v>
      </c>
      <c r="F248" s="19"/>
    </row>
    <row r="249" spans="2:6" x14ac:dyDescent="0.25">
      <c r="B249" t="s">
        <v>51</v>
      </c>
      <c r="D249"/>
      <c r="F249" s="19"/>
    </row>
    <row r="250" spans="2:6" x14ac:dyDescent="0.25">
      <c r="B250" s="5" t="s">
        <v>52</v>
      </c>
      <c r="C250" s="5">
        <v>80</v>
      </c>
      <c r="D250" s="7" t="s">
        <v>54</v>
      </c>
      <c r="E250" s="19">
        <v>0</v>
      </c>
      <c r="F250" s="19">
        <f t="shared" si="3"/>
        <v>0</v>
      </c>
    </row>
    <row r="251" spans="2:6" x14ac:dyDescent="0.25">
      <c r="B251" s="5" t="s">
        <v>53</v>
      </c>
      <c r="C251" s="6"/>
      <c r="D251" s="7"/>
      <c r="F251" s="19"/>
    </row>
    <row r="252" spans="2:6" x14ac:dyDescent="0.25">
      <c r="B252" s="5" t="s">
        <v>55</v>
      </c>
      <c r="C252" s="5"/>
      <c r="D252" s="5"/>
      <c r="F252" s="19"/>
    </row>
    <row r="253" spans="2:6" x14ac:dyDescent="0.25">
      <c r="B253" t="s">
        <v>6</v>
      </c>
      <c r="C253" s="3">
        <v>700</v>
      </c>
      <c r="D253" s="2" t="s">
        <v>2</v>
      </c>
      <c r="E253" s="19">
        <v>0</v>
      </c>
      <c r="F253" s="19">
        <f t="shared" si="3"/>
        <v>0</v>
      </c>
    </row>
    <row r="254" spans="2:6" x14ac:dyDescent="0.25">
      <c r="B254" t="s">
        <v>3</v>
      </c>
      <c r="C254" s="3"/>
      <c r="D254"/>
      <c r="F254" s="19"/>
    </row>
    <row r="255" spans="2:6" x14ac:dyDescent="0.25">
      <c r="B255" t="s">
        <v>4</v>
      </c>
      <c r="C255">
        <v>80</v>
      </c>
      <c r="D255" s="2" t="s">
        <v>5</v>
      </c>
      <c r="E255" s="19">
        <v>0</v>
      </c>
      <c r="F255" s="19">
        <f t="shared" si="3"/>
        <v>0</v>
      </c>
    </row>
    <row r="256" spans="2:6" x14ac:dyDescent="0.25">
      <c r="B256" t="s">
        <v>3</v>
      </c>
      <c r="F256" s="19"/>
    </row>
    <row r="257" spans="2:6" x14ac:dyDescent="0.25">
      <c r="B257" s="5" t="s">
        <v>56</v>
      </c>
      <c r="C257" s="6">
        <v>500</v>
      </c>
      <c r="D257" s="7" t="s">
        <v>2</v>
      </c>
      <c r="E257" s="19">
        <v>0</v>
      </c>
      <c r="F257" s="19">
        <f t="shared" si="3"/>
        <v>0</v>
      </c>
    </row>
    <row r="258" spans="2:6" x14ac:dyDescent="0.25">
      <c r="B258" s="5" t="s">
        <v>57</v>
      </c>
      <c r="C258" s="6">
        <v>3</v>
      </c>
      <c r="D258" s="7" t="s">
        <v>58</v>
      </c>
      <c r="E258" s="19">
        <v>0</v>
      </c>
      <c r="F258" s="19">
        <f t="shared" si="3"/>
        <v>0</v>
      </c>
    </row>
    <row r="259" spans="2:6" x14ac:dyDescent="0.25">
      <c r="B259" s="5"/>
      <c r="C259" s="6"/>
      <c r="D259" s="7"/>
      <c r="F259" s="19"/>
    </row>
    <row r="260" spans="2:6" x14ac:dyDescent="0.25">
      <c r="B260" s="1" t="s">
        <v>72</v>
      </c>
      <c r="D260"/>
      <c r="F260" s="19"/>
    </row>
    <row r="261" spans="2:6" x14ac:dyDescent="0.25">
      <c r="B261" t="s">
        <v>6</v>
      </c>
      <c r="C261" s="3">
        <v>720</v>
      </c>
      <c r="D261" s="2" t="s">
        <v>2</v>
      </c>
      <c r="E261" s="19">
        <v>0</v>
      </c>
      <c r="F261" s="19">
        <f t="shared" si="3"/>
        <v>0</v>
      </c>
    </row>
    <row r="262" spans="2:6" x14ac:dyDescent="0.25">
      <c r="B262" t="s">
        <v>3</v>
      </c>
      <c r="D262"/>
      <c r="F262" s="19"/>
    </row>
    <row r="263" spans="2:6" x14ac:dyDescent="0.25">
      <c r="B263" t="s">
        <v>4</v>
      </c>
      <c r="C263">
        <v>50</v>
      </c>
      <c r="D263" s="2" t="s">
        <v>5</v>
      </c>
      <c r="E263" s="19">
        <v>0</v>
      </c>
      <c r="F263" s="19">
        <f t="shared" si="3"/>
        <v>0</v>
      </c>
    </row>
    <row r="264" spans="2:6" x14ac:dyDescent="0.25">
      <c r="B264" t="s">
        <v>3</v>
      </c>
      <c r="D264" s="2" t="s">
        <v>7</v>
      </c>
      <c r="F264" s="19"/>
    </row>
    <row r="265" spans="2:6" x14ac:dyDescent="0.25">
      <c r="B265" s="5"/>
      <c r="C265" s="6"/>
      <c r="D265" s="7"/>
      <c r="F265" s="19"/>
    </row>
    <row r="266" spans="2:6" x14ac:dyDescent="0.25">
      <c r="B266" s="1" t="s">
        <v>63</v>
      </c>
      <c r="D266"/>
      <c r="F266" s="19"/>
    </row>
    <row r="267" spans="2:6" x14ac:dyDescent="0.25">
      <c r="B267" t="s">
        <v>6</v>
      </c>
      <c r="D267"/>
      <c r="F267" s="19"/>
    </row>
    <row r="268" spans="2:6" x14ac:dyDescent="0.25">
      <c r="B268" t="s">
        <v>53</v>
      </c>
      <c r="C268">
        <v>180</v>
      </c>
      <c r="D268" s="2" t="s">
        <v>50</v>
      </c>
      <c r="E268" s="19">
        <v>0</v>
      </c>
      <c r="F268" s="19">
        <f t="shared" ref="F266:F282" si="4">C268*E268</f>
        <v>0</v>
      </c>
    </row>
    <row r="269" spans="2:6" x14ac:dyDescent="0.25">
      <c r="B269" t="s">
        <v>52</v>
      </c>
      <c r="F269" s="19"/>
    </row>
    <row r="270" spans="2:6" x14ac:dyDescent="0.25">
      <c r="B270" t="s">
        <v>3</v>
      </c>
      <c r="C270">
        <v>80</v>
      </c>
      <c r="D270" s="2" t="s">
        <v>5</v>
      </c>
      <c r="E270" s="19">
        <v>0</v>
      </c>
      <c r="F270" s="19">
        <f t="shared" si="4"/>
        <v>0</v>
      </c>
    </row>
    <row r="271" spans="2:6" x14ac:dyDescent="0.25">
      <c r="B271" s="5" t="s">
        <v>56</v>
      </c>
      <c r="C271" s="6">
        <v>1000</v>
      </c>
      <c r="D271" s="7" t="s">
        <v>2</v>
      </c>
      <c r="E271" s="19">
        <v>0</v>
      </c>
      <c r="F271" s="19">
        <f t="shared" si="4"/>
        <v>0</v>
      </c>
    </row>
    <row r="272" spans="2:6" x14ac:dyDescent="0.25">
      <c r="B272" s="5"/>
      <c r="C272" s="6"/>
      <c r="D272" s="7"/>
      <c r="F272" s="19"/>
    </row>
    <row r="273" spans="2:9" x14ac:dyDescent="0.25">
      <c r="B273" s="1" t="s">
        <v>64</v>
      </c>
      <c r="D273"/>
      <c r="F273" s="19"/>
    </row>
    <row r="274" spans="2:9" x14ac:dyDescent="0.25">
      <c r="B274" t="s">
        <v>6</v>
      </c>
      <c r="C274">
        <v>800</v>
      </c>
      <c r="D274" s="2" t="s">
        <v>2</v>
      </c>
      <c r="E274" s="19">
        <v>0</v>
      </c>
      <c r="F274" s="19">
        <f t="shared" si="4"/>
        <v>0</v>
      </c>
    </row>
    <row r="275" spans="2:9" x14ac:dyDescent="0.25">
      <c r="B275" t="s">
        <v>53</v>
      </c>
      <c r="F275" s="19"/>
    </row>
    <row r="276" spans="2:9" x14ac:dyDescent="0.25">
      <c r="B276" t="s">
        <v>52</v>
      </c>
      <c r="C276">
        <v>50</v>
      </c>
      <c r="D276" s="2" t="s">
        <v>5</v>
      </c>
      <c r="E276" s="19">
        <v>0</v>
      </c>
      <c r="F276" s="19">
        <f t="shared" si="4"/>
        <v>0</v>
      </c>
    </row>
    <row r="277" spans="2:9" x14ac:dyDescent="0.25">
      <c r="B277" t="s">
        <v>3</v>
      </c>
      <c r="F277" s="19"/>
    </row>
    <row r="278" spans="2:9" x14ac:dyDescent="0.25">
      <c r="B278" s="5"/>
      <c r="C278" s="6"/>
      <c r="D278" s="7"/>
      <c r="F278" s="19"/>
    </row>
    <row r="279" spans="2:9" x14ac:dyDescent="0.25">
      <c r="B279" s="1" t="s">
        <v>60</v>
      </c>
      <c r="E279" s="20"/>
      <c r="F279" s="19"/>
      <c r="G279" s="16"/>
      <c r="I279" s="17"/>
    </row>
    <row r="280" spans="2:9" x14ac:dyDescent="0.25">
      <c r="E280" s="20"/>
      <c r="F280" s="19"/>
      <c r="G280" s="16"/>
      <c r="I280" s="17"/>
    </row>
    <row r="281" spans="2:9" x14ac:dyDescent="0.25">
      <c r="B281" t="s">
        <v>61</v>
      </c>
      <c r="C281">
        <v>140</v>
      </c>
      <c r="D281" s="2" t="s">
        <v>50</v>
      </c>
      <c r="E281" s="21">
        <v>0</v>
      </c>
      <c r="F281" s="19">
        <f t="shared" si="4"/>
        <v>0</v>
      </c>
      <c r="G281" s="16"/>
      <c r="I281" s="17"/>
    </row>
    <row r="282" spans="2:9" x14ac:dyDescent="0.25">
      <c r="B282" t="s">
        <v>62</v>
      </c>
      <c r="C282">
        <v>150</v>
      </c>
      <c r="D282" s="2" t="s">
        <v>50</v>
      </c>
      <c r="E282" s="21">
        <v>0</v>
      </c>
      <c r="F282" s="70">
        <f t="shared" si="4"/>
        <v>0</v>
      </c>
      <c r="G282" s="16"/>
      <c r="I282" s="17"/>
    </row>
    <row r="283" spans="2:9" x14ac:dyDescent="0.25">
      <c r="F283" s="71">
        <f>SUM(F205:F282)</f>
        <v>0</v>
      </c>
    </row>
    <row r="286" spans="2:9" x14ac:dyDescent="0.25">
      <c r="B286" s="1"/>
    </row>
    <row r="291" spans="3:3" x14ac:dyDescent="0.25">
      <c r="C291" s="3"/>
    </row>
    <row r="293" spans="3:3" x14ac:dyDescent="0.25">
      <c r="C293" s="3"/>
    </row>
    <row r="294" spans="3:3" x14ac:dyDescent="0.25">
      <c r="C294" s="3"/>
    </row>
    <row r="295" spans="3:3" x14ac:dyDescent="0.25">
      <c r="C295" s="3"/>
    </row>
  </sheetData>
  <pageMargins left="0.7" right="0.7" top="0.75" bottom="0.75" header="0.3" footer="0.3"/>
  <pageSetup paperSize="8" scale="98" orientation="portrait" r:id="rId1"/>
  <rowBreaks count="5" manualBreakCount="5">
    <brk id="53" max="5" man="1"/>
    <brk id="91" max="5" man="1"/>
    <brk id="137" max="5" man="1"/>
    <brk id="189" max="5" man="1"/>
    <brk id="23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0"/>
  <sheetViews>
    <sheetView tabSelected="1" view="pageBreakPreview" topLeftCell="A4" zoomScaleNormal="100" zoomScaleSheetLayoutView="100" workbookViewId="0">
      <selection activeCell="E29" sqref="E29"/>
    </sheetView>
  </sheetViews>
  <sheetFormatPr defaultRowHeight="15" x14ac:dyDescent="0.25"/>
  <cols>
    <col min="4" max="4" width="41.140625" customWidth="1"/>
    <col min="5" max="5" width="14" customWidth="1"/>
    <col min="6" max="6" width="15.28515625" customWidth="1"/>
  </cols>
  <sheetData>
    <row r="2" spans="1:6" ht="25.5" x14ac:dyDescent="0.35">
      <c r="A2" s="22"/>
      <c r="B2" s="23" t="s">
        <v>75</v>
      </c>
      <c r="C2" s="24"/>
      <c r="D2" s="25"/>
    </row>
    <row r="3" spans="1:6" ht="20.25" x14ac:dyDescent="0.3">
      <c r="A3" s="22"/>
      <c r="B3" s="26"/>
      <c r="C3" s="27"/>
      <c r="D3" s="27"/>
    </row>
    <row r="4" spans="1:6" ht="18" x14ac:dyDescent="0.25">
      <c r="A4" s="22"/>
      <c r="B4" s="28"/>
      <c r="C4" s="29"/>
      <c r="D4" s="29"/>
      <c r="E4" s="30"/>
    </row>
    <row r="5" spans="1:6" ht="20.25" x14ac:dyDescent="0.3">
      <c r="A5" s="22"/>
      <c r="B5" s="31" t="s">
        <v>82</v>
      </c>
      <c r="C5" s="22"/>
      <c r="D5" s="22"/>
    </row>
    <row r="6" spans="1:6" ht="15.75" x14ac:dyDescent="0.25">
      <c r="A6" s="22"/>
      <c r="B6" s="32"/>
      <c r="C6" s="22"/>
      <c r="D6" s="22"/>
    </row>
    <row r="7" spans="1:6" ht="15.75" x14ac:dyDescent="0.25">
      <c r="A7" s="22"/>
      <c r="B7" s="32"/>
      <c r="C7" s="22"/>
      <c r="D7" s="22"/>
    </row>
    <row r="8" spans="1:6" ht="15.75" x14ac:dyDescent="0.25">
      <c r="A8" s="22"/>
      <c r="B8" s="32"/>
      <c r="C8" s="22"/>
      <c r="D8" s="22"/>
    </row>
    <row r="9" spans="1:6" ht="15.75" x14ac:dyDescent="0.25">
      <c r="A9" s="22"/>
      <c r="B9" s="32"/>
      <c r="C9" s="22"/>
      <c r="D9" s="22"/>
    </row>
    <row r="10" spans="1:6" ht="15.75" x14ac:dyDescent="0.25">
      <c r="A10" s="22"/>
      <c r="B10" s="33" t="s">
        <v>83</v>
      </c>
      <c r="C10" s="34"/>
      <c r="D10" s="34"/>
      <c r="E10" s="35">
        <f>'POPIS DEL'!F37</f>
        <v>0</v>
      </c>
      <c r="F10" s="36" t="s">
        <v>76</v>
      </c>
    </row>
    <row r="11" spans="1:6" ht="15.75" x14ac:dyDescent="0.25">
      <c r="A11" s="22"/>
      <c r="B11" s="37"/>
      <c r="C11" s="38"/>
      <c r="D11" s="38"/>
      <c r="E11" s="39"/>
      <c r="F11" s="40"/>
    </row>
    <row r="12" spans="1:6" ht="15.75" x14ac:dyDescent="0.25">
      <c r="A12" s="22"/>
      <c r="B12" s="33" t="s">
        <v>84</v>
      </c>
      <c r="C12" s="34"/>
      <c r="D12" s="34"/>
      <c r="E12" s="35">
        <f>'POPIS DEL'!F53</f>
        <v>0</v>
      </c>
      <c r="F12" s="36" t="s">
        <v>76</v>
      </c>
    </row>
    <row r="13" spans="1:6" ht="15.75" x14ac:dyDescent="0.25">
      <c r="A13" s="22"/>
      <c r="B13" s="37"/>
      <c r="C13" s="38"/>
      <c r="D13" s="38"/>
      <c r="E13" s="39"/>
      <c r="F13" s="40"/>
    </row>
    <row r="14" spans="1:6" ht="15.75" x14ac:dyDescent="0.25">
      <c r="A14" s="22"/>
      <c r="B14" s="33" t="s">
        <v>85</v>
      </c>
      <c r="C14" s="34"/>
      <c r="D14" s="34"/>
      <c r="E14" s="35">
        <f>'POPIS DEL'!F75</f>
        <v>0</v>
      </c>
      <c r="F14" s="36" t="s">
        <v>76</v>
      </c>
    </row>
    <row r="15" spans="1:6" ht="15.75" x14ac:dyDescent="0.25">
      <c r="A15" s="22"/>
      <c r="B15" s="37"/>
      <c r="C15" s="38"/>
      <c r="D15" s="38"/>
      <c r="E15" s="39"/>
      <c r="F15" s="40"/>
    </row>
    <row r="16" spans="1:6" ht="15.75" x14ac:dyDescent="0.25">
      <c r="A16" s="22"/>
      <c r="B16" s="33" t="s">
        <v>86</v>
      </c>
      <c r="C16" s="34"/>
      <c r="D16" s="34"/>
      <c r="E16" s="35">
        <f>'POPIS DEL'!F91</f>
        <v>0</v>
      </c>
      <c r="F16" s="36" t="s">
        <v>76</v>
      </c>
    </row>
    <row r="17" spans="1:6" ht="15.75" x14ac:dyDescent="0.25">
      <c r="A17" s="22"/>
      <c r="B17" s="37"/>
      <c r="C17" s="38"/>
      <c r="D17" s="38"/>
      <c r="E17" s="39"/>
      <c r="F17" s="40"/>
    </row>
    <row r="18" spans="1:6" ht="15.75" x14ac:dyDescent="0.25">
      <c r="A18" s="22"/>
      <c r="B18" s="33" t="s">
        <v>87</v>
      </c>
      <c r="C18" s="34"/>
      <c r="D18" s="34"/>
      <c r="E18" s="35">
        <f>'POPIS DEL'!F137</f>
        <v>0</v>
      </c>
      <c r="F18" s="36" t="s">
        <v>76</v>
      </c>
    </row>
    <row r="19" spans="1:6" ht="15.75" x14ac:dyDescent="0.25">
      <c r="A19" s="41"/>
      <c r="B19" s="42"/>
      <c r="C19" s="42"/>
      <c r="D19" s="42"/>
      <c r="E19" s="43"/>
      <c r="F19" s="44"/>
    </row>
    <row r="20" spans="1:6" ht="15.75" x14ac:dyDescent="0.25">
      <c r="A20" s="22"/>
      <c r="B20" s="33" t="s">
        <v>88</v>
      </c>
      <c r="C20" s="34"/>
      <c r="D20" s="34"/>
      <c r="E20" s="35">
        <f>'POPIS DEL'!F163</f>
        <v>0</v>
      </c>
      <c r="F20" s="36" t="s">
        <v>76</v>
      </c>
    </row>
    <row r="21" spans="1:6" ht="15.75" x14ac:dyDescent="0.25">
      <c r="A21" s="41"/>
      <c r="B21" s="42"/>
      <c r="C21" s="42"/>
      <c r="D21" s="42"/>
      <c r="E21" s="43"/>
      <c r="F21" s="44"/>
    </row>
    <row r="22" spans="1:6" ht="15.75" x14ac:dyDescent="0.25">
      <c r="A22" s="22"/>
      <c r="B22" s="33" t="s">
        <v>89</v>
      </c>
      <c r="C22" s="34"/>
      <c r="D22" s="34"/>
      <c r="E22" s="35">
        <f>'POPIS DEL'!F173</f>
        <v>0</v>
      </c>
      <c r="F22" s="36" t="s">
        <v>76</v>
      </c>
    </row>
    <row r="23" spans="1:6" ht="15.75" x14ac:dyDescent="0.25">
      <c r="A23" s="41"/>
      <c r="B23" s="42"/>
      <c r="C23" s="42"/>
      <c r="D23" s="42"/>
      <c r="E23" s="43"/>
      <c r="F23" s="44"/>
    </row>
    <row r="24" spans="1:6" ht="15.75" x14ac:dyDescent="0.25">
      <c r="A24" s="22"/>
      <c r="B24" s="33" t="s">
        <v>90</v>
      </c>
      <c r="C24" s="34"/>
      <c r="D24" s="34"/>
      <c r="E24" s="35">
        <f>'POPIS DEL'!F188</f>
        <v>0</v>
      </c>
      <c r="F24" s="36" t="s">
        <v>76</v>
      </c>
    </row>
    <row r="25" spans="1:6" ht="15.75" x14ac:dyDescent="0.25">
      <c r="A25" s="41"/>
      <c r="B25" s="42"/>
      <c r="C25" s="42"/>
      <c r="D25" s="42"/>
      <c r="E25" s="43"/>
      <c r="F25" s="44"/>
    </row>
    <row r="26" spans="1:6" ht="15.75" x14ac:dyDescent="0.25">
      <c r="A26" s="22"/>
      <c r="B26" s="33" t="s">
        <v>91</v>
      </c>
      <c r="C26" s="34"/>
      <c r="D26" s="34"/>
      <c r="E26" s="35">
        <f>'POPIS DEL'!F198</f>
        <v>0</v>
      </c>
      <c r="F26" s="36" t="s">
        <v>76</v>
      </c>
    </row>
    <row r="27" spans="1:6" ht="15.75" x14ac:dyDescent="0.25">
      <c r="A27" s="41"/>
      <c r="B27" s="42"/>
      <c r="C27" s="42"/>
      <c r="D27" s="42"/>
      <c r="E27" s="43"/>
      <c r="F27" s="44"/>
    </row>
    <row r="28" spans="1:6" ht="15.75" x14ac:dyDescent="0.25">
      <c r="A28" s="22"/>
      <c r="B28" s="33" t="s">
        <v>92</v>
      </c>
      <c r="C28" s="34"/>
      <c r="D28" s="34"/>
      <c r="E28" s="35">
        <f>'POPIS DEL'!F283</f>
        <v>0</v>
      </c>
      <c r="F28" s="36" t="s">
        <v>76</v>
      </c>
    </row>
    <row r="29" spans="1:6" ht="15.75" x14ac:dyDescent="0.25">
      <c r="A29" s="45"/>
      <c r="B29" s="46"/>
      <c r="C29" s="46"/>
      <c r="D29" s="46"/>
      <c r="E29" s="47"/>
      <c r="F29" s="47"/>
    </row>
    <row r="30" spans="1:6" ht="15.75" x14ac:dyDescent="0.25">
      <c r="A30" s="41"/>
      <c r="B30" s="22"/>
      <c r="C30" s="22"/>
      <c r="D30" s="22"/>
    </row>
    <row r="31" spans="1:6" ht="16.5" thickBot="1" x14ac:dyDescent="0.3">
      <c r="A31" s="41"/>
      <c r="B31" s="22"/>
      <c r="C31" s="22"/>
      <c r="D31" s="48"/>
    </row>
    <row r="32" spans="1:6" ht="16.5" thickBot="1" x14ac:dyDescent="0.3">
      <c r="A32" s="41"/>
      <c r="B32" s="49" t="s">
        <v>93</v>
      </c>
      <c r="C32" s="50"/>
      <c r="D32" s="51"/>
      <c r="E32" s="52">
        <f>SUM(E10:E28)</f>
        <v>0</v>
      </c>
      <c r="F32" s="53" t="s">
        <v>76</v>
      </c>
    </row>
    <row r="33" spans="1:6" ht="16.5" thickBot="1" x14ac:dyDescent="0.3">
      <c r="A33" s="41"/>
      <c r="B33" s="54"/>
      <c r="C33" s="27"/>
      <c r="D33" s="55"/>
      <c r="E33" s="56"/>
      <c r="F33" s="57"/>
    </row>
    <row r="34" spans="1:6" ht="16.5" thickBot="1" x14ac:dyDescent="0.3">
      <c r="A34" s="41"/>
      <c r="B34" s="58" t="s">
        <v>77</v>
      </c>
      <c r="C34" s="59">
        <v>0</v>
      </c>
      <c r="D34" s="60" t="s">
        <v>78</v>
      </c>
      <c r="E34" s="52">
        <f>C34*E32/100</f>
        <v>0</v>
      </c>
      <c r="F34" s="61" t="s">
        <v>76</v>
      </c>
    </row>
    <row r="35" spans="1:6" ht="16.5" thickBot="1" x14ac:dyDescent="0.3">
      <c r="A35" s="62"/>
      <c r="B35" s="62"/>
      <c r="C35" s="62"/>
      <c r="D35" s="63"/>
      <c r="E35" s="64"/>
    </row>
    <row r="36" spans="1:6" ht="16.5" thickBot="1" x14ac:dyDescent="0.3">
      <c r="A36" s="62"/>
      <c r="B36" s="65" t="s">
        <v>79</v>
      </c>
      <c r="C36" s="66"/>
      <c r="D36" s="67"/>
      <c r="E36" s="52">
        <f>E32-E34</f>
        <v>0</v>
      </c>
      <c r="F36" s="61" t="s">
        <v>76</v>
      </c>
    </row>
    <row r="37" spans="1:6" ht="16.5" thickBot="1" x14ac:dyDescent="0.3">
      <c r="A37" s="62"/>
      <c r="B37" s="22"/>
      <c r="C37" s="62"/>
      <c r="D37" s="67"/>
      <c r="E37" s="64"/>
    </row>
    <row r="38" spans="1:6" ht="16.5" thickBot="1" x14ac:dyDescent="0.3">
      <c r="A38" s="62"/>
      <c r="B38" s="65" t="s">
        <v>80</v>
      </c>
      <c r="C38" s="68">
        <v>22</v>
      </c>
      <c r="D38" s="69" t="s">
        <v>78</v>
      </c>
      <c r="E38" s="52">
        <f>C38*E36/100</f>
        <v>0</v>
      </c>
      <c r="F38" s="61" t="s">
        <v>76</v>
      </c>
    </row>
    <row r="39" spans="1:6" ht="16.5" thickBot="1" x14ac:dyDescent="0.3">
      <c r="A39" s="62"/>
      <c r="B39" s="22"/>
      <c r="C39" s="62"/>
      <c r="D39" s="67"/>
      <c r="E39" s="64"/>
    </row>
    <row r="40" spans="1:6" ht="16.5" thickBot="1" x14ac:dyDescent="0.3">
      <c r="A40" s="62"/>
      <c r="B40" s="65" t="s">
        <v>81</v>
      </c>
      <c r="C40" s="66"/>
      <c r="D40" s="67"/>
      <c r="E40" s="52">
        <f>E36+E38</f>
        <v>0</v>
      </c>
      <c r="F40" s="61" t="s">
        <v>76</v>
      </c>
    </row>
  </sheetData>
  <mergeCells count="1">
    <mergeCell ref="B4:E4"/>
  </mergeCells>
  <pageMargins left="0.7" right="0.7" top="0.75" bottom="0.75" header="0.3" footer="0.3"/>
  <pageSetup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POPIS DEL</vt:lpstr>
      <vt:lpstr>REKAPITULACIJA</vt:lpstr>
      <vt:lpstr>List3</vt:lpstr>
      <vt:lpstr>'POPIS DEL'!Področje_tiskanja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Vizintin Ljubica</dc:creator>
  <cp:lastModifiedBy>Polajzar Bostjan</cp:lastModifiedBy>
  <cp:lastPrinted>2018-05-21T09:49:36Z</cp:lastPrinted>
  <dcterms:created xsi:type="dcterms:W3CDTF">2014-04-14T06:38:21Z</dcterms:created>
  <dcterms:modified xsi:type="dcterms:W3CDTF">2018-05-21T10:07:19Z</dcterms:modified>
</cp:coreProperties>
</file>