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4240" windowHeight="12435" activeTab="1"/>
  </bookViews>
  <sheets>
    <sheet name="REKAPITULACIJA" sheetId="3" r:id="rId1"/>
    <sheet name="1.0-odsek Ul 14 divizije" sheetId="4" r:id="rId2"/>
  </sheets>
  <definedNames>
    <definedName name="_xlnm.Print_Area" localSheetId="0">REKAPITULACIJA!$A$1:$F$27</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0" i="4" l="1"/>
  <c r="F228" i="4" l="1"/>
  <c r="F226" i="4"/>
  <c r="F311" i="4"/>
  <c r="F246" i="4"/>
  <c r="F317" i="4" l="1"/>
  <c r="F307" i="4" l="1"/>
  <c r="F305" i="4"/>
  <c r="F272" i="4" l="1"/>
  <c r="F309" i="4"/>
  <c r="F300" i="4"/>
  <c r="F298" i="4"/>
  <c r="F296" i="4"/>
  <c r="F290" i="4"/>
  <c r="F294" i="4"/>
  <c r="F286" i="4"/>
  <c r="F274" i="4"/>
  <c r="F270" i="4"/>
  <c r="F268" i="4"/>
  <c r="F266" i="4"/>
  <c r="F264" i="4"/>
  <c r="F260" i="4"/>
  <c r="F262" i="4"/>
  <c r="F244" i="4"/>
  <c r="F242" i="4"/>
  <c r="F238" i="4"/>
  <c r="F208" i="4"/>
  <c r="F191" i="4"/>
  <c r="F142" i="4" l="1"/>
  <c r="F88" i="4"/>
  <c r="F86" i="4"/>
  <c r="F99" i="4"/>
  <c r="F84" i="4"/>
  <c r="F82" i="4"/>
  <c r="F74" i="4"/>
  <c r="F72" i="4"/>
  <c r="F66" i="4"/>
  <c r="F64" i="4"/>
  <c r="F62" i="4" l="1"/>
  <c r="F60" i="4"/>
  <c r="F288" i="4" l="1"/>
  <c r="F93" i="4" l="1"/>
  <c r="F292" i="4" l="1"/>
  <c r="F313" i="4" l="1"/>
  <c r="F319" i="4"/>
  <c r="F315" i="4"/>
  <c r="F283" i="4"/>
  <c r="F321" i="4" s="1"/>
  <c r="F276" i="4"/>
  <c r="F254" i="4"/>
  <c r="F252" i="4"/>
  <c r="F250" i="4"/>
  <c r="F25" i="4" l="1"/>
  <c r="F234" i="4"/>
  <c r="F232" i="4"/>
  <c r="F216" i="4"/>
  <c r="F218" i="4"/>
  <c r="F210" i="4"/>
  <c r="F214" i="4"/>
  <c r="F212" i="4"/>
  <c r="F189" i="4" l="1"/>
  <c r="F177" i="4"/>
  <c r="F169" i="4"/>
  <c r="F165" i="4"/>
  <c r="F140" i="4"/>
  <c r="F150" i="4"/>
  <c r="F130" i="4"/>
  <c r="F134" i="4"/>
  <c r="F126" i="4" l="1"/>
  <c r="F118" i="4"/>
  <c r="F114" i="4"/>
  <c r="F132" i="4"/>
  <c r="F103" i="4"/>
  <c r="F101" i="4"/>
  <c r="F97" i="4"/>
  <c r="F95" i="4"/>
  <c r="F80" i="4"/>
  <c r="F76" i="4"/>
  <c r="F78" i="4"/>
  <c r="F70" i="4" l="1"/>
  <c r="F68" i="4"/>
  <c r="F138" i="4" l="1"/>
  <c r="F91" i="4" l="1"/>
  <c r="F248" i="4" l="1"/>
  <c r="F173" i="4" l="1"/>
  <c r="F152" i="4"/>
  <c r="F258" i="4" l="1"/>
  <c r="F236" i="4"/>
  <c r="F224" i="4"/>
  <c r="F206" i="4"/>
  <c r="F204" i="4"/>
  <c r="F202" i="4"/>
  <c r="F187" i="4"/>
  <c r="F193" i="4"/>
  <c r="F185" i="4"/>
  <c r="F183" i="4"/>
  <c r="F181" i="4"/>
  <c r="F179" i="4"/>
  <c r="F175" i="4"/>
  <c r="F171" i="4"/>
  <c r="F167" i="4"/>
  <c r="F159" i="4"/>
  <c r="F148" i="4"/>
  <c r="F146" i="4"/>
  <c r="F144" i="4"/>
  <c r="F128" i="4"/>
  <c r="F136" i="4"/>
  <c r="F120" i="4"/>
  <c r="F116" i="4"/>
  <c r="F112" i="4"/>
  <c r="F110" i="4"/>
  <c r="F220" i="4" l="1"/>
  <c r="F23" i="4" s="1"/>
  <c r="F278" i="4"/>
  <c r="F24" i="4" s="1"/>
  <c r="F195" i="4"/>
  <c r="F22" i="4" s="1"/>
  <c r="F154" i="4"/>
  <c r="F21" i="4" s="1"/>
  <c r="F58" i="4"/>
  <c r="F105" i="4" s="1"/>
  <c r="F20" i="4" l="1"/>
  <c r="F26" i="4" l="1"/>
  <c r="F18" i="4" s="1"/>
  <c r="F24" i="3" l="1"/>
  <c r="F23" i="3" s="1"/>
  <c r="F32" i="4"/>
</calcChain>
</file>

<file path=xl/sharedStrings.xml><?xml version="1.0" encoding="utf-8"?>
<sst xmlns="http://schemas.openxmlformats.org/spreadsheetml/2006/main" count="326" uniqueCount="174">
  <si>
    <t>št.</t>
  </si>
  <si>
    <t>OPIS POSTAVKE</t>
  </si>
  <si>
    <t>E.M.</t>
  </si>
  <si>
    <t>količina</t>
  </si>
  <si>
    <t>cena/enoto</t>
  </si>
  <si>
    <t>vrednost</t>
  </si>
  <si>
    <t>SKUPNA REKAPITULACIJA</t>
  </si>
  <si>
    <t>skupaj brez DDV(€) :</t>
  </si>
  <si>
    <t>kompl.</t>
  </si>
  <si>
    <t>PREDDELA</t>
  </si>
  <si>
    <t xml:space="preserve">ZEMELJSKA DELA </t>
  </si>
  <si>
    <t>VOZIŠČNE KONSTRUKCIJE</t>
  </si>
  <si>
    <t>ODVODNJAVANJE</t>
  </si>
  <si>
    <t>OPREMA CEST</t>
  </si>
  <si>
    <t>km</t>
  </si>
  <si>
    <t>dan</t>
  </si>
  <si>
    <t>kos</t>
  </si>
  <si>
    <t xml:space="preserve">Dobava in vgraditev predfabriciranega robnika iz cementnega betona s prerezom 8/25 na betonsko podlago C 16/20 </t>
  </si>
  <si>
    <t>Čiščenje obstoječega asfalta in pobrizg z nestabilno kationsko bitumensko emulzijo 0,31 do 0,50 kg/m2</t>
  </si>
  <si>
    <t>Dobava in vgraditev predfabriciranega robnika iz cementnega betona s prerezom 15/25 na betonsko podlago C16/20 (ravni+radialni)</t>
  </si>
  <si>
    <t>m1</t>
  </si>
  <si>
    <t xml:space="preserve">Preverba podatkov, detekcija, odkrivanje in zakoličevanje obstoječih infrastrukturnih vodov, ki tangirajo gradnjo. Nadzor pri gradnji pristojnih služb komunalnih vodov na območju. </t>
  </si>
  <si>
    <t>Izvedba križanj z obstoječimi komunalnimi vodi (TK, elektro, ...), izkop obstoječega voda, poglobitev oz. prestavitev voda z ustrezno zaščito (uvlačenje v PVC cev fi 110mm-sigmaflex) in predpisan obsip ter označba z opozorilnim trakom - skupaj z vsemi potrebnimi deli in opremo (po navodilu upravljavca)</t>
  </si>
  <si>
    <t>V ceni postavk so zajeta vsa pomožna dela, transporti, prenosi in drobni material, ki k vsaki posamezni postavki</t>
  </si>
  <si>
    <t>funkcionalno spadajo!</t>
  </si>
  <si>
    <t>TUJE STORITVE</t>
  </si>
  <si>
    <t xml:space="preserve">Postavitev in zavarovanje prečnih profilov s postavitvijo višin </t>
  </si>
  <si>
    <t>m2</t>
  </si>
  <si>
    <t>Rezanje asfaltne plasti s talno diamantno žago, debele 6 do 10 cm</t>
  </si>
  <si>
    <t>Porušitev in odstranitev robnika iz cementnega betona, z odvozom na stalno deponijo do 5km</t>
  </si>
  <si>
    <t>Zavarovanje gradbišča v času gradnje s polovično zaporo prometa in usmerjanjem s semaforji</t>
  </si>
  <si>
    <t>Ureditev in preusmeritev prometa po enem voznem pasu s semaforji ter pripadajočo horizontalno in vertikalno signalizacijo po potrjenem načrtu prometne ureditve</t>
  </si>
  <si>
    <t>Organizacija gradbišča – postavitev začasnih objektov</t>
  </si>
  <si>
    <t>Organizacija gradbišča – odstranitev začasnih objektov</t>
  </si>
  <si>
    <t xml:space="preserve">Ročno/strojni zasip kablov in cevi s peskom granulacije 0-32mm, v plasteh 15cm in utrjevanjem do zbitosti 90%-95% SPP  </t>
  </si>
  <si>
    <t xml:space="preserve">Zasip vezljive zemljine/zrnate kamnine za jaške s sprotnim komprimiranjem do predpisane zbitosti </t>
  </si>
  <si>
    <t xml:space="preserve">Ročno planiranje in zatravitev poškodovane brežine  </t>
  </si>
  <si>
    <t>Humusiranje brežine z valjanjem v debelini do 15 cm - ročno/strojno</t>
  </si>
  <si>
    <t>Razprostiranje odvečne vezljive zemljine – 3.-4. kategorije</t>
  </si>
  <si>
    <t>Razprostiranje odvečne zrnate kamnine 3.-4. kategorije - zasip,deponija</t>
  </si>
  <si>
    <t xml:space="preserve">Površinski izkop plodne zemljine I. kategorije - strojno z odrivom do 50m ali odvozom na začasno deponijo do 1km </t>
  </si>
  <si>
    <t xml:space="preserve">Dobava in vgradnja geotekstila, gostote 300g/m2 za ločilno plast po površini planuma temeljnih tal </t>
  </si>
  <si>
    <t>Ureditev planuma temeljnih tal vezljive zemljine III.-IV. kategorije, s planiranjem in uvaljanjem tal s točnostjo +-3cm</t>
  </si>
  <si>
    <t>Varovanje obstoječega TK kabla pri gradnji v skladu z zahtevami upravljalca infrastrukture</t>
  </si>
  <si>
    <t>Zaklinjanje tamponskega sloja s finim peskom v debelini do 2cm in valjanjem v točnosti +-1cm</t>
  </si>
  <si>
    <t>Dobava in vgraditev dvignjenega vtočnega robnika s prerezom 15/25 cm iz cementnega betona, na betonsko podlago C16/20, vključno z obdelavo vtoka iz PVC fi160, v cementnem betonu</t>
  </si>
  <si>
    <t>Izdelava bankine, utrjene z drobljencem, zapolnjenim s humusom, široke do 0,50 m</t>
  </si>
  <si>
    <t>Preskus tesnosti cevi premera do 20 cm</t>
  </si>
  <si>
    <t>Izdelava jaška iz cementnega betona, krožnega prereza s premerom 40 cm, globokega 1,0 do 1,5 m, in vgradnjo betonskega venca pokrova, vklučno s podložno plastjo iz cementnega betona C16/20 debeline 20cm (cestni požiralniki)</t>
  </si>
  <si>
    <t>Preskus tesnosti jaška premera 60 do 80 cm</t>
  </si>
  <si>
    <t>Dobava in vgraditev stebrička za prometni znak iz vroče cinkane jeklene cevi s premerom 64 mm, dolge 2500 mm</t>
  </si>
  <si>
    <t>Dobava in vgraditev stebrička za prometni znak iz vroče cinkane jeklene cevi s premerom 64 mm, dolge 1500 mm</t>
  </si>
  <si>
    <t>Doplačilo za izdelavo prekinjenih vzdolžnih označb na vozišču, širina črte 12 cm</t>
  </si>
  <si>
    <t>Projektantski nadzor</t>
  </si>
  <si>
    <t>ur</t>
  </si>
  <si>
    <t>Izvedba geotehničnih meritev nosilnosti voziščne konstrukcije</t>
  </si>
  <si>
    <t>Izdelava elaborata začasne prometne ureditve za čas izvajanja del</t>
  </si>
  <si>
    <t>Dobava in pritrditev trikotnega prometnega znaka, tip 1115 (bližina prehoda za pešce), podloga iz aluminijaste pločevine, znak z odsevno folijo 1. vrste, dolžina stranice a = 900 mm</t>
  </si>
  <si>
    <t>Izdelava temelja iz cementnega betona C12/15, z vgradnjo BC cevi fi20cm, dolžine 80 cm</t>
  </si>
  <si>
    <r>
      <t>m</t>
    </r>
    <r>
      <rPr>
        <vertAlign val="superscript"/>
        <sz val="10"/>
        <rFont val="Times New Roman"/>
        <family val="1"/>
        <charset val="238"/>
      </rPr>
      <t>3</t>
    </r>
  </si>
  <si>
    <r>
      <t>m</t>
    </r>
    <r>
      <rPr>
        <vertAlign val="superscript"/>
        <sz val="10"/>
        <rFont val="Times New Roman"/>
        <family val="1"/>
        <charset val="238"/>
      </rPr>
      <t>2</t>
    </r>
  </si>
  <si>
    <t>kom.</t>
  </si>
  <si>
    <t>Dobava in vgraditev pokrova iz duktilne litine z nosilnostjo 250 kN, krožnega prereza premera 500 mm, vključno z vsemi pomožnimi deli</t>
  </si>
  <si>
    <t>Dobava in vgraditev pokrova krožnega prereza fi40 cm iz duktilne litine za požiralnik ob in pod robnikom, z nosilnostjo 250 kN, vključno z vsemi pomožnimi deli</t>
  </si>
  <si>
    <t>Izdelava pogreznjenega robnika iz cementnega betona  s prerezom 15/25 cm, na betonsko podlago C 16/20</t>
  </si>
  <si>
    <t>Izdelava vzdolžne in prečne drenaže iz trdih plastičnih (dvoslojnih) DKC cevi fi 100 mm na podložni plasti iz cementnega betona C 12/15, cev obsuta z drenažnim  materialom frakcije 30-60mm do višine 0,4m. Priključitev na cestne požiralnike.</t>
  </si>
  <si>
    <t>Izdelava tankoslojne vzdolžne označbe na vozišču z enokomponentno belo barvo, vključno 250 g/m2 posipa z drobci / kroglicami stekla, strojno, debelina plasti suhe snovi 250 nm, širina črte 12 cm (sredinska črta-tip 5111)</t>
  </si>
  <si>
    <t>Izdelava tankoslojne vzdolžne označbe na vozišču z enokomponentno belo barvo, vključno 250 g/m2 posipa z drobci / kroglicami stekla, strojno, debelina plasti suhe snovi 250 nm, širina črte 12 cm (robna črta-tip 5112)</t>
  </si>
  <si>
    <t>m'</t>
  </si>
  <si>
    <t>Posek in odstranitev drevesa z deblom premera 11 do 30 cm ter odstranitev vej</t>
  </si>
  <si>
    <t>kom</t>
  </si>
  <si>
    <t>Rezanje in sekanje dreves debeline večje od 30cm in odstranitev z odvozom na deponijo</t>
  </si>
  <si>
    <t xml:space="preserve">Izkop in odstranitev panjev dreves z odvozom na trajno deponijo </t>
  </si>
  <si>
    <t>Obnova in zakoličba osi obstoječe javne ceste vključno z hodnikom za pešce, prehoda za pešce, obstoječih priključkov ter postavitev prečnih profilov</t>
  </si>
  <si>
    <t>Obnova in zavarovanje zakoličbe osi obstoječe javne ceste, vključno z hodnikom za pešce, prehoda za pešce, priključkov ter postavitev prečnih profilov  – končno zakoličenje</t>
  </si>
  <si>
    <t>Demontaža in odvoz prometnega znaka na enem podstavku</t>
  </si>
  <si>
    <t>Demontaža, skladiščenje in ponovna montaža prometnega znaka na enem podstavku (skupaj z vsemi potrebnimi deli in novim bet temeljem)</t>
  </si>
  <si>
    <t>Porušitev in odstranitev asfaltne plasti v debelini 6 do 10 cm, tudi priključnih ramp, z odvozom v začasno deponijo (material se uporabi za nasipno plast)</t>
  </si>
  <si>
    <t>Rušenje in odvoz obstoječega cestnega jaška do fi 50cm (skupaj s potrebnim izkopom in zasipom)</t>
  </si>
  <si>
    <t>Rušenje in odvoz obstoječega cestnega prepusta iz betonske cevi do fi 60cm (skupaj s potrebnim izkopom in zasipom)</t>
  </si>
  <si>
    <t>Zavarovanje gradbišča v času gradnje s popolno zaporo prometa ter ureditvijo obvoza (vgrajevanje asfaltnih plasti)</t>
  </si>
  <si>
    <t>Odstranitev obst. tlakovcev, z nakladanjem in odvozom na stalno deponijo do 5km</t>
  </si>
  <si>
    <t>Rušenje in odstranitev obst. plošč betonske mulde, z nakladanjem in odvozom na stalno deponijo do 5km</t>
  </si>
  <si>
    <t>Izkop vezljive zemljine – III.-IV. kategorije za temelje, kanalske rove, prepuste, jaške in drenaže, širine do 1,0 m in globine od 1,0-2.0 m – strojno z nakladanjem in odvozom na začasno deponijo do 1km, planiranje dna ročno</t>
  </si>
  <si>
    <t xml:space="preserve">Vgraditev in izdelava nasipa iz vezljive izkopane zemljine III.-IV. kat., v plasteh debeline 30cm, z utrjevanjem do predpisane nosilnosti </t>
  </si>
  <si>
    <t>Vgraditev nasipa iz trde kamenine 5. kategorije (ocena)</t>
  </si>
  <si>
    <t xml:space="preserve">Izdelava posteljice iz drobljenih kamnitih zrn (0-125mm) v debelini 40 cm </t>
  </si>
  <si>
    <t xml:space="preserve">Izdelava peščene posteljice za kanale granulacije (0-16mm) po navodilih nadzora, debeline 10cm, +-3cm, po celotni širini jarka </t>
  </si>
  <si>
    <t xml:space="preserve">Varovanje obstoječega vodovoda pri gradnji v skladu z zahtevami upravljalca infrastrukture </t>
  </si>
  <si>
    <t xml:space="preserve">Varovanje obstoječega EE kabla pri gradnji v skladu z zahtevami upravljalca infrastrukture </t>
  </si>
  <si>
    <t>Nakladanje in odvoz izkopanega materiala na deponijo do 15 km, z razkladanjem odvečne zemljine – 3.-4. kategorija - zasip-deponija (95%)</t>
  </si>
  <si>
    <t>Široki izkop zemljine/kamenine V. kategorije - strojno z nakladanjem in odvozom na začasno deponijo do 1km (material se uporabi za nasipe) (10%)</t>
  </si>
  <si>
    <t>Široki izkop vezljive zemljine/zrnate III.-IV. kategorije - strojno z nakladanjem in odvozom na začasno deponijo do 1km (material se uporabi za nasipe) (90%)</t>
  </si>
  <si>
    <t>Izdelava nevezane nosilne plasti iz gramoza (tamponskega drobljenca 0-32mm) v debelini od 21-30 cm z utrditvijo do prepisane nosilnosti (100MPa)</t>
  </si>
  <si>
    <t>Izdelava zgornje nosilne plasti bituminiziranega drobljenca zrnavosti 0/22 mm v debelini 6 cm, AC 22 base B 50/70 A3 - cesta</t>
  </si>
  <si>
    <t>Izdelava zgornje nosilne plasti bituminiziranega drobljenca zrnavosti 0/22 mm v debelini 6 cm, AC 22 base B 50/70 A3 - priključek</t>
  </si>
  <si>
    <t xml:space="preserve">Izdelava zgornje nosilne plasti bituminiziranega drobljenca zrnavosti 0/22 mm v debelini 6 cm, AC 22 base B 50/70 A3 - mulda </t>
  </si>
  <si>
    <t>Izdelava obrabne in zaporne plasti bitumenskega betona AC 8 surf B50/70 A4  v debelini 3 cm - cesta</t>
  </si>
  <si>
    <t>Izdelava obrabne in zaporne plasti bitumenskega betona AC 8 surf B50/70 A4  v debelini 3 cm - priključki</t>
  </si>
  <si>
    <t>Izdelava obrabne in zaporne plasti bitumenskega betona AC 8 surf B50/70 A4  v debelini 3 cm - mulda širine 50 cm.</t>
  </si>
  <si>
    <t>Izdelava obrabne in zaporne plasti bitumenskega betona BB AC 8 surf B50/70 A4 v debelini 5 cm - pločnik širine 1.0 in 1.50m.</t>
  </si>
  <si>
    <t>Izdelava in oblikovanje berme širina do 50cm (mestoma po potrebi)</t>
  </si>
  <si>
    <t>Izdelava kanalizacije iz PVC cevi DN160 (SN 8) z vsemi spojnimi kosi in tesnili vključno s podložno plastjo iz zmesi kamnitih zrn 0/8mm, debeline 10cm, v globini do 1.0m</t>
  </si>
  <si>
    <t>Izdelava kanalizacije iz PVC cevi DN160 (SN 8) z vsemi spojnimi kosi in tesnili  - vključno s podložno plastjo iz cementnega betona C 16/20, debeline 15cm, v globini do 1.0m (30% dolžine)</t>
  </si>
  <si>
    <t>Dobava in vgradnja cestnih požiralnikov iz BC fi 40, z izdelavo nastavka za plastične cevi in vgradnjo betonskega venca z LTŽ mrežno rešetko, nosilnosti 400kN po EN 124, vklučno s podložnim betonom C16/20 debeline 20cm oz. več, v odvisnosti od pogojev vgradnje</t>
  </si>
  <si>
    <t>Dobava in pritrditev pravokotnega prometnega znaka, tip 2431 (mesto prehoda za pešce), vključno z dodatno označevalno tablo tip 4702 (grbina), podloga iz aluminijaste pločevine, znak z odsevno folijo 1. vrste, dolžina stranice a = 600 mm</t>
  </si>
  <si>
    <t>Dobava in pritrditev pravokotnega prometnega znaka, tip 2433 (avtobusno postajališče), vključno z dopolnilnim znakom tip 2429 (Otroci na cesti), podloga iz aluminijaste pločevine, znak z odsevno folijo 1. vrste, dolžina stranice a = 600 mm</t>
  </si>
  <si>
    <t>Dobava in pritrditev pravokotnega prometnega znaka, tip 2436 (označitev parkirišča), podloga iz aluminijaste pločevine, znak z odsevno folijo 1. vrste, dolžina stranice a = 600 mm</t>
  </si>
  <si>
    <t>Izdelava tankoslojne prekinjene vzdolžne označbe na vozišču z enokomponentno belo barvo, vključno 250 g/m2 posipa z drobci / kroglicami stekla, strojno, debelina plasti suhe snovi 250 nm, širina črte 12 cm (sredinska črta-tip 5121)</t>
  </si>
  <si>
    <t>Izdelava tankoslojne vzdolžne označbe na vozišču z enokomponentno belo barvo, vključno 250 g/m2 posipa z drobci / kroglicami stekla, strojno, debelina plasti suhe snovi 250 nm, širina črte 50cm (prehod za pešce - tip 5231)</t>
  </si>
  <si>
    <t>Označitev trajne fizične ovire na vozišču-grbine z enokomponentno rumeno barvo, vključno 250g/m2 posipa z drobci/kroglicami stekla, strojno, debelina plasti suhe snovi 200um, oznaka oblike trikotnika (tip 5335-1)</t>
  </si>
  <si>
    <t>Izdelava tankoslojne prečne označbe na vozišču z enokomponentno belo barvo, vključno 250 g/m2 posipa z drobci / kroglicami stekla, strojno, debelina plasti suhe snovi 250 nm, širina črte 50cm (tip 5211)</t>
  </si>
  <si>
    <t>Izdelava tankoslojne prečne označbe na vozišču z enokomponentno belo barvo, vključno 250 g/m2 posipa z drobci / kroglicami stekla, strojno, debelina plasti suhe snovi 250 nm, širina črte 12cm (tip 5231-4)</t>
  </si>
  <si>
    <t>Izdelava črkovne označbe na vozišču ŠOLA z enokomponentno belo barvo, vključno 250 g/m2 posipa z drobci / kroglicami stekla, strojno, debelina plasti suhe snovi 250 nm,  (tip 5503)</t>
  </si>
  <si>
    <t>Izdelava tankoslojne kratke prekinjene vzdolžne označbe na vozišču z enokomponentno rumeno barvo, vključno 250 g/m2 posipa z drobci / kroglicami stekla, strojno, debelina plasti suhe snovi 250 nm, širina črte 30 cm (označitev avobusnega postajališče tip 5124-3)</t>
  </si>
  <si>
    <t>Odstranitev neveljavnih označb na vozišču z rezkanjem, širina črte 10 do 15 cm (ocena)</t>
  </si>
  <si>
    <t>Montaža deponiranega osem kotnega prometnega znaka, tip 2102 (STOP), podloga iz aluminijaste pločevine, znak z odsevno folijo 1. vrste, dolžina stranice a = 600 mm</t>
  </si>
  <si>
    <t>Izdelava črkovne označbe na vozišču BUS z enokomponentno rumeno barvo, vključno 250 g/m2 posipa z drobci / kroglicami stekla, strojno, debelina plasti suhe snovi 250 nm,  (tip 5333)</t>
  </si>
  <si>
    <t>Izdelava trajne ovire za omirjanje prometa, trapezne oblike, za kombinacijo s prehodom za pešce, kompletno z vsemi pripravljalnimi deli, materialom in pomožnimi deli</t>
  </si>
  <si>
    <t>Dobava in vgradnja kanalizacije iz PVC cevi, premera 1x fi110 mm (PVC DN110mm), za širitev TK omrežja, vključno z vsemi pomožnimi deli</t>
  </si>
  <si>
    <t>Dobava in montaža LTŽ pokrova 800x800mm za TK kabelski jašek, nosilnosti 400 kN z AB zaključnim vencem in podložno ploščo fi 1200mm, vključno z vsemi pomožnimi deli</t>
  </si>
  <si>
    <t>Dobava in vgradnja PE jaška TK kabelske kanalizacije fi1000 mm (npr. Aplast d.o.o.), vključno z izdelavo podložne plasti jaška iz betona C12/15, debeline 15cm. Zasip jaška v plasteh debeline d=30cm, z drobno zrnatim materialom 0-32mm in ročno utrditvijo ob boku jaška do zbitosti 97% SPP, v širini 50cm od stene jaška. Vključena so vsa pomožna dela, ki funkcionalno spadajo zraven</t>
  </si>
  <si>
    <t>Izdelava tankoslojne označbe na vozišču z enokomponentno belo barvo, vključno 250 g/m2 posipa z drobci / kroglicami stekla, strojno, debelina plasti suhe snovi 250 nm, širina črte 12 cm (označitev parkirnih mest-tip črte 5111)</t>
  </si>
  <si>
    <t>Dobava in vgrajevanje betona C16/20 v  armirane konstrukcije   (prerez  0.12-0.30m3/m2) in izdelava točkovnega temelja za sidranje urbane opreme (npr. košev za smeti itd). Vključena so vsa pomožna dela in transporti (izkop, tamponska podlaga, izdelava temelja, zasutje). Pred vgradnjo betona se vgradijo sidra ali nastavni tulci za sidranje elementov. Vgrajevanje betona v izkopano jamo (opaženje predvideno ne bo potrebno). Dimenzije temelja 40/40cm, globine  80cm. Poraba  betona 0,13 m3/ temelj.</t>
  </si>
  <si>
    <t>NEPREDVIDENA DELA (3%)</t>
  </si>
  <si>
    <t>Čiščenje obstoječih cestnih prepustov</t>
  </si>
  <si>
    <t xml:space="preserve">Dobava in vgrajevanje betona C16/20 v armirane konstrukcije (prerez  0.12-0.30m3/m2) in izdelava temeljne podložne plošče debeline 12cm, dimenzije 1.90/4.80m, za pritrditev zbiralnice odpadkom, na predhodno pripravljeno utrjeno tamponsko podlago iz TD32. Vključno s potrebnim izkopom, utrjevanjem podlage, vgradnjo MAR Q335 (1kom.) in oblikovanjem poševne rampe za premik zabojnikov. Pred betoniranjem izdelava enostranskega opaža višine 20cm, po betoniranju razopaženje in čiščenje opaža.                   </t>
  </si>
  <si>
    <t>Montaža in pritrditev deponiranega pravokotnega prometnega znaka (označitev cone in trajne ovire za omejitev hitrosti), podloga iz aluminijaste pločevine, znak z odsevno folijo 1. vrste, dolžine stranice a = 600 mm</t>
  </si>
  <si>
    <t>Dobava in pritrditev pravokotnega prometnega odsevnega ogledala</t>
  </si>
  <si>
    <t>Izdelava projektne dokumentacije (PID) projekt izvedenih del</t>
  </si>
  <si>
    <t>Izdelava, dobava in postavitev montažne avtobusne nadstrešnice, z dimenzijami 306/230/139 cm iz vroče cinkanih kovinski profilov-prašno barvani po navodilih investitorja. Polnila iz kaljenega stekla, vpeta z INOX nosilci. Kritina nadstrešnice iz dvo-prekatne UV odporne plošče (barva-opalno bela). Vključena notranja klop iz kovinske konstrukcije in sedalom iz masivnega lesa. Pritrditev nadsetrešnice z INOX vijaki na predhodno izdelano armirano podložno ploščo d=10cm (izdelava podložne plošče vključena v ceno).</t>
  </si>
  <si>
    <t>Prestavitev obstoječih TK vodov in vgradnja PE jaška TK kabelske kanalizacije fi1000mm (npr. Aplast d.o.o.), vključno z izdelavo podložne plasti jaška iz betona C12/15, debeline 15cm. Zasip jaška v plasteh debeline d=30cm, z drobno zrnatim materialom 0-32mm in ročno utrditvijo ob boku jaška do zbitosti 97% SPP, v širini 50cm od stene jaška. Vključena so vsa pomožna dela, ki funkcionalno spadajo zraven.</t>
  </si>
  <si>
    <t>Dobava in postavitev koška za smeti, po obliki in tipu podoben kot npr. tip PUNTO proizvajalca HESS, 75 litrski volumen koša, okvir in kontejner iz pocinkanega jekla, zmanjšana vrhnja odprtina, z možnim naklonom naprej za lažje izpraznjevanje, z dodano talno bazo, v antracit barvi RAL 7016, vključno z vsemi potrebnimi elementi za pritrjevanje, način pritrjevanja po navodilih proizvajalca, dimenzije: , teža približno 30 kg.</t>
  </si>
  <si>
    <t>Dobava in postavitev koška za smeti, po obliki in tipu podoben kot npr. PUNTO proizvajalca HESS, 75 litrski volumen koša, okvir in kontejner iz pocinkanega jekla, zmanjšana vrhnja odprtina, z možnim naklonom naprej za lažje izpraznjevanje, z dodano talno bazo, v antracit barvi RAL 7016, vključno z vsemi potrebnimi elementi za pritrjevanje, način pritrjevanja po navodilih proizvajalca, dimenzije: , teža približno 30 kg., z napisom PASJI IZTREBKI</t>
  </si>
  <si>
    <t>Dobava in postavitev klopi, po obliki in tipu podobna kot npr. tip CORVUS proizvajalca HESS, s hrbtnim naslonjalom  stranice iz litega aluminija v antracit barvi RAL 7016, sedežna površina in naslonjalo iz vremensko odpornega visokotlačno impregniranega jesenovega lesa, vključno z vsemi potrebnimi elementi za pritrjevanje, način pritrjevanja po navodilih proizvajalca, dimenzije: dolžina 200 cm, višina 82,5 cm, globina 65,0 cm, višina sedala 46,5 cm.</t>
  </si>
  <si>
    <t>1.1/</t>
  </si>
  <si>
    <t>1.1/ GRADBENA DELA</t>
  </si>
  <si>
    <t xml:space="preserve">OBJEKT: </t>
  </si>
  <si>
    <t xml:space="preserve">ŠT. PROJEKTA: </t>
  </si>
  <si>
    <t xml:space="preserve">»Obnova Aškerčeve ulice in Ulice XIV. divizije   </t>
  </si>
  <si>
    <t>Rimske Toplice«</t>
  </si>
  <si>
    <t>23/2017-K-P</t>
  </si>
  <si>
    <t>1.1.1</t>
  </si>
  <si>
    <t>1.1.2</t>
  </si>
  <si>
    <t>1.1.3</t>
  </si>
  <si>
    <t>1.1.4</t>
  </si>
  <si>
    <t>1.1.5</t>
  </si>
  <si>
    <t>1.1.6</t>
  </si>
  <si>
    <t>1.1.7</t>
  </si>
  <si>
    <t>1.1.1 PREDDELA</t>
  </si>
  <si>
    <t>1.1.1 PREDDELA SKUPAJ</t>
  </si>
  <si>
    <t xml:space="preserve">1.1.2 ZEMELJSKA DELA </t>
  </si>
  <si>
    <t>1.1.2 ZEMELJSKA DELA SKUPAJ:</t>
  </si>
  <si>
    <t xml:space="preserve">1.1.3 VOZIŠČNE KONSTRUKCIJE </t>
  </si>
  <si>
    <t xml:space="preserve">1.1.3 VOZIŠČNE KONSTRUKCIJE SKUPAJ: </t>
  </si>
  <si>
    <t>1.1.4 ODVODNJAVANJE</t>
  </si>
  <si>
    <t>1.1.4 ODVODNJAVANJE SKUPAJ:</t>
  </si>
  <si>
    <t>1.1.5 OPREMA CEST</t>
  </si>
  <si>
    <t>Dobava in pritrditev trikotnega prometnega znaka, tip 2101 (križišče/cestni priključek s prednostno cesto), podloga iz aluminijaste pločevine, znak z odsevno folijo 1. vrste, dolžina stranice a = 900 mm</t>
  </si>
  <si>
    <t>1.1.5 OPREMA CEST SKUPAJ:</t>
  </si>
  <si>
    <t>1.1.6 TUJE STORITVE</t>
  </si>
  <si>
    <t>Zaščita vkopanega TK voda, z zaščitno cevvjo DN110 (npr. Mapitel), vključno z vsemi pomožnimi deli</t>
  </si>
  <si>
    <t>Zaščita vkopanega EE NN voda, z zaščitno cevjo DN110 (npr. Mapitel), vključno z vsemi pomožnimi deli</t>
  </si>
  <si>
    <t>1.1.6 TUJE STORITVE SKUPAJ:</t>
  </si>
  <si>
    <r>
      <t xml:space="preserve">GRADBENA DELA </t>
    </r>
    <r>
      <rPr>
        <b/>
        <sz val="9"/>
        <color theme="1"/>
        <rFont val="Times New Roman"/>
        <family val="1"/>
        <charset val="238"/>
      </rPr>
      <t>(brez DDV)</t>
    </r>
  </si>
  <si>
    <t xml:space="preserve"> 1.0/ odsek Ulica XIV. divizije:</t>
  </si>
  <si>
    <t xml:space="preserve"> 1.0/ Odsek Ulica XIV. divizije</t>
  </si>
  <si>
    <t xml:space="preserve">Dobava in postavitev zbiralnice odpadkov oz. eko enote kot npr. DUKIN, Styleout 3x1100, z dimenzijami 456/169/150 cm, z premično streho in vrati. Polnila za vrata iz aluminjastih letvic v imitaciji lesa. Vključena dobava, montaža in postavitev na predhodno izdelano podložno ploščo </t>
  </si>
  <si>
    <t>3.5  (T2.2) POPIS DEL</t>
  </si>
  <si>
    <t xml:space="preserve"> - 1. FAZA</t>
  </si>
  <si>
    <t>A) GRADBENA DELA</t>
  </si>
  <si>
    <t>1. FAZA</t>
  </si>
  <si>
    <t>OPOMBA:</t>
  </si>
  <si>
    <t xml:space="preserve">Naročnik sam poskrbi za začasne in trajne deponije na svoje stroške.
Gradbiščni dovozi in prevozi se morajo izvajati v mejah dopustnih obremenitev cest.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</si>
</sst>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
    <numFmt numFmtId="165" formatCode="#,##0.00\ [$€-1];\-#,##0.00\ [$€-1]"/>
    <numFmt numFmtId="166" formatCode="#,##0.00\ [$€-1]"/>
    <numFmt numFmtId="167" formatCode="#,##0.00_ ;\-#,##0.00\ "/>
    <numFmt numFmtId="168" formatCode="#,##0.00\ &quot;€&quot;"/>
  </numFmts>
  <fonts count="30"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0"/>
      <name val="Arial CE"/>
      <charset val="238"/>
    </font>
    <font>
      <sz val="11"/>
      <color theme="1"/>
      <name val="Arial"/>
      <family val="2"/>
      <charset val="238"/>
    </font>
    <font>
      <b/>
      <sz val="14"/>
      <color theme="1"/>
      <name val="Calibri"/>
      <family val="2"/>
      <charset val="238"/>
      <scheme val="minor"/>
    </font>
    <font>
      <i/>
      <sz val="10"/>
      <color theme="1"/>
      <name val="Calibri"/>
      <family val="2"/>
      <charset val="238"/>
      <scheme val="minor"/>
    </font>
    <font>
      <sz val="10"/>
      <color theme="1"/>
      <name val="Times New Roman"/>
      <family val="1"/>
      <charset val="238"/>
    </font>
    <font>
      <sz val="11"/>
      <color theme="1"/>
      <name val="Times New Roman"/>
      <family val="1"/>
      <charset val="238"/>
    </font>
    <font>
      <b/>
      <sz val="11"/>
      <color theme="1"/>
      <name val="Times New Roman"/>
      <family val="1"/>
      <charset val="238"/>
    </font>
    <font>
      <i/>
      <sz val="11"/>
      <color theme="1"/>
      <name val="Times New Roman"/>
      <family val="1"/>
      <charset val="238"/>
    </font>
    <font>
      <b/>
      <i/>
      <sz val="11"/>
      <color theme="1"/>
      <name val="Times New Roman"/>
      <family val="1"/>
      <charset val="238"/>
    </font>
    <font>
      <b/>
      <sz val="12"/>
      <color theme="1"/>
      <name val="Times New Roman"/>
      <family val="1"/>
      <charset val="238"/>
    </font>
    <font>
      <sz val="12"/>
      <color theme="1"/>
      <name val="Times New Roman"/>
      <family val="1"/>
      <charset val="238"/>
    </font>
    <font>
      <sz val="10"/>
      <name val="Times New Roman"/>
      <family val="1"/>
      <charset val="238"/>
    </font>
    <font>
      <vertAlign val="superscript"/>
      <sz val="10"/>
      <name val="Times New Roman"/>
      <family val="1"/>
      <charset val="238"/>
    </font>
    <font>
      <b/>
      <sz val="10"/>
      <color theme="1"/>
      <name val="Times New Roman"/>
      <family val="1"/>
      <charset val="238"/>
    </font>
    <font>
      <sz val="10"/>
      <name val="Arial"/>
      <family val="2"/>
      <charset val="238"/>
    </font>
    <font>
      <sz val="10"/>
      <color theme="1"/>
      <name val="Calibri"/>
      <family val="2"/>
      <charset val="238"/>
      <scheme val="minor"/>
    </font>
    <font>
      <sz val="10"/>
      <name val="Arial"/>
      <family val="2"/>
    </font>
    <font>
      <sz val="9.5"/>
      <name val="Times New Roman"/>
      <family val="1"/>
      <charset val="238"/>
    </font>
    <font>
      <sz val="10"/>
      <color rgb="FFFF0000"/>
      <name val="Times New Roman"/>
      <family val="1"/>
      <charset val="238"/>
    </font>
    <font>
      <b/>
      <i/>
      <sz val="12"/>
      <color theme="1"/>
      <name val="Calibri"/>
      <family val="2"/>
      <charset val="238"/>
      <scheme val="minor"/>
    </font>
    <font>
      <sz val="11"/>
      <color rgb="FFFF0000"/>
      <name val="Calibri"/>
      <family val="2"/>
      <charset val="238"/>
      <scheme val="minor"/>
    </font>
    <font>
      <sz val="9"/>
      <name val="Times New Roman"/>
      <family val="1"/>
      <charset val="238"/>
    </font>
    <font>
      <b/>
      <sz val="9"/>
      <color theme="1"/>
      <name val="Times New Roman"/>
      <family val="1"/>
      <charset val="238"/>
    </font>
    <font>
      <b/>
      <sz val="10.5"/>
      <color theme="1"/>
      <name val="Times New Roman"/>
      <family val="1"/>
      <charset val="238"/>
    </font>
    <font>
      <b/>
      <i/>
      <sz val="11"/>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8">
    <border>
      <left/>
      <right/>
      <top/>
      <bottom/>
      <diagonal/>
    </border>
    <border>
      <left/>
      <right/>
      <top/>
      <bottom style="thin">
        <color auto="1"/>
      </bottom>
      <diagonal/>
    </border>
    <border>
      <left/>
      <right/>
      <top style="thin">
        <color auto="1"/>
      </top>
      <bottom style="thin">
        <color auto="1"/>
      </bottom>
      <diagonal/>
    </border>
    <border>
      <left/>
      <right/>
      <top/>
      <bottom style="double">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s>
  <cellStyleXfs count="3">
    <xf numFmtId="0" fontId="0" fillId="0" borderId="0"/>
    <xf numFmtId="44" fontId="1" fillId="0" borderId="0" applyFont="0" applyFill="0" applyBorder="0" applyAlignment="0" applyProtection="0"/>
    <xf numFmtId="0" fontId="5" fillId="0" borderId="0"/>
  </cellStyleXfs>
  <cellXfs count="191">
    <xf numFmtId="0" fontId="0" fillId="0" borderId="0" xfId="0"/>
    <xf numFmtId="0" fontId="0" fillId="0" borderId="0" xfId="0" applyFont="1"/>
    <xf numFmtId="0" fontId="3" fillId="0" borderId="0" xfId="0" applyFont="1"/>
    <xf numFmtId="0" fontId="0" fillId="0" borderId="3" xfId="0" applyBorder="1"/>
    <xf numFmtId="0" fontId="0" fillId="0" borderId="1" xfId="0" applyBorder="1"/>
    <xf numFmtId="0" fontId="0" fillId="0" borderId="0" xfId="0" applyBorder="1"/>
    <xf numFmtId="0" fontId="0" fillId="0" borderId="2" xfId="0" applyBorder="1"/>
    <xf numFmtId="164" fontId="0" fillId="0" borderId="0" xfId="0" applyNumberFormat="1" applyAlignment="1">
      <alignment horizontal="center"/>
    </xf>
    <xf numFmtId="0" fontId="0" fillId="0" borderId="0" xfId="0" applyAlignment="1">
      <alignment wrapText="1"/>
    </xf>
    <xf numFmtId="0" fontId="0" fillId="0" borderId="0" xfId="0" applyBorder="1" applyAlignment="1">
      <alignment horizontal="center" wrapText="1"/>
    </xf>
    <xf numFmtId="0" fontId="2" fillId="0" borderId="0" xfId="0" applyFont="1" applyBorder="1" applyAlignment="1">
      <alignment wrapText="1"/>
    </xf>
    <xf numFmtId="0" fontId="3" fillId="0" borderId="0" xfId="0" applyFont="1" applyBorder="1" applyAlignment="1">
      <alignment wrapText="1"/>
    </xf>
    <xf numFmtId="0" fontId="0" fillId="0" borderId="0" xfId="0" applyBorder="1" applyAlignment="1">
      <alignment wrapText="1"/>
    </xf>
    <xf numFmtId="166" fontId="2" fillId="0" borderId="0" xfId="0" applyNumberFormat="1" applyFont="1" applyBorder="1" applyAlignment="1">
      <alignment wrapText="1"/>
    </xf>
    <xf numFmtId="0" fontId="0" fillId="0" borderId="4" xfId="0" applyBorder="1"/>
    <xf numFmtId="164" fontId="0" fillId="0" borderId="0" xfId="0" applyNumberFormat="1" applyBorder="1" applyAlignment="1">
      <alignment horizontal="center"/>
    </xf>
    <xf numFmtId="0" fontId="3" fillId="0" borderId="0" xfId="0" applyFont="1" applyBorder="1"/>
    <xf numFmtId="0" fontId="4" fillId="0" borderId="0" xfId="0" applyFont="1"/>
    <xf numFmtId="0" fontId="6" fillId="0" borderId="0" xfId="0" applyFont="1"/>
    <xf numFmtId="164" fontId="2" fillId="0" borderId="0" xfId="0" applyNumberFormat="1" applyFont="1" applyAlignment="1">
      <alignment horizontal="center"/>
    </xf>
    <xf numFmtId="0" fontId="0" fillId="0" borderId="6" xfId="0" applyBorder="1"/>
    <xf numFmtId="0" fontId="8" fillId="0" borderId="0" xfId="0" applyFont="1"/>
    <xf numFmtId="0" fontId="7" fillId="0" borderId="2" xfId="0" applyFont="1" applyBorder="1"/>
    <xf numFmtId="0" fontId="4" fillId="0" borderId="3" xfId="0" applyFont="1" applyBorder="1"/>
    <xf numFmtId="2" fontId="0" fillId="0" borderId="0" xfId="0" applyNumberFormat="1" applyBorder="1" applyAlignment="1">
      <alignment wrapText="1"/>
    </xf>
    <xf numFmtId="2" fontId="6" fillId="0" borderId="0" xfId="0" applyNumberFormat="1" applyFont="1"/>
    <xf numFmtId="2" fontId="0" fillId="0" borderId="0" xfId="0" applyNumberFormat="1"/>
    <xf numFmtId="0" fontId="10" fillId="0" borderId="0" xfId="0" applyFont="1"/>
    <xf numFmtId="2" fontId="10" fillId="0" borderId="0" xfId="0" applyNumberFormat="1" applyFont="1"/>
    <xf numFmtId="0" fontId="10" fillId="0" borderId="1" xfId="0" applyFont="1" applyBorder="1"/>
    <xf numFmtId="0" fontId="11" fillId="0" borderId="1" xfId="0" applyFont="1" applyBorder="1"/>
    <xf numFmtId="2" fontId="10" fillId="0" borderId="1" xfId="0" applyNumberFormat="1" applyFont="1" applyBorder="1"/>
    <xf numFmtId="4" fontId="11" fillId="0" borderId="1" xfId="0" applyNumberFormat="1" applyFont="1" applyBorder="1"/>
    <xf numFmtId="0" fontId="9" fillId="0" borderId="1" xfId="0" applyFont="1" applyBorder="1"/>
    <xf numFmtId="2" fontId="9" fillId="0" borderId="1" xfId="0" applyNumberFormat="1" applyFont="1" applyBorder="1"/>
    <xf numFmtId="4" fontId="9" fillId="0" borderId="1" xfId="0" applyNumberFormat="1" applyFont="1" applyBorder="1"/>
    <xf numFmtId="0" fontId="9" fillId="0" borderId="2" xfId="0" applyFont="1" applyBorder="1" applyAlignment="1">
      <alignment wrapText="1"/>
    </xf>
    <xf numFmtId="0" fontId="9" fillId="0" borderId="2" xfId="0" applyFont="1" applyBorder="1"/>
    <xf numFmtId="2" fontId="9" fillId="0" borderId="2" xfId="0" applyNumberFormat="1" applyFont="1" applyBorder="1"/>
    <xf numFmtId="4" fontId="9" fillId="0" borderId="2" xfId="0" applyNumberFormat="1" applyFont="1" applyBorder="1"/>
    <xf numFmtId="0" fontId="9" fillId="0" borderId="1" xfId="0" applyFont="1" applyBorder="1" applyAlignment="1">
      <alignment wrapText="1"/>
    </xf>
    <xf numFmtId="0" fontId="10" fillId="0" borderId="0" xfId="0" applyFont="1" applyBorder="1" applyAlignment="1">
      <alignment horizontal="center" vertical="top"/>
    </xf>
    <xf numFmtId="0" fontId="10" fillId="0" borderId="0" xfId="0" applyFont="1" applyBorder="1" applyAlignment="1">
      <alignment wrapText="1"/>
    </xf>
    <xf numFmtId="0" fontId="10" fillId="0" borderId="0" xfId="0" applyFont="1" applyBorder="1"/>
    <xf numFmtId="2" fontId="10" fillId="0" borderId="0" xfId="0" applyNumberFormat="1" applyFont="1" applyBorder="1"/>
    <xf numFmtId="4" fontId="10" fillId="0" borderId="0" xfId="0" applyNumberFormat="1" applyFont="1" applyBorder="1"/>
    <xf numFmtId="0" fontId="12" fillId="0" borderId="0" xfId="0" applyFont="1"/>
    <xf numFmtId="2" fontId="12" fillId="0" borderId="0" xfId="0" applyNumberFormat="1" applyFont="1"/>
    <xf numFmtId="4" fontId="12" fillId="0" borderId="0" xfId="0" applyNumberFormat="1" applyFont="1"/>
    <xf numFmtId="0" fontId="13" fillId="0" borderId="3" xfId="0" applyFont="1" applyBorder="1"/>
    <xf numFmtId="2" fontId="13" fillId="0" borderId="3" xfId="0" applyNumberFormat="1" applyFont="1" applyBorder="1"/>
    <xf numFmtId="4" fontId="13" fillId="0" borderId="3" xfId="0" applyNumberFormat="1" applyFont="1" applyBorder="1"/>
    <xf numFmtId="0" fontId="13" fillId="0" borderId="0" xfId="0" applyFont="1" applyBorder="1"/>
    <xf numFmtId="2" fontId="13" fillId="0" borderId="0" xfId="0" applyNumberFormat="1" applyFont="1" applyBorder="1"/>
    <xf numFmtId="4" fontId="13" fillId="0" borderId="0" xfId="0" applyNumberFormat="1" applyFont="1" applyBorder="1"/>
    <xf numFmtId="0" fontId="14" fillId="0" borderId="4" xfId="0" applyFont="1" applyBorder="1" applyAlignment="1">
      <alignment horizontal="center" vertical="center"/>
    </xf>
    <xf numFmtId="0" fontId="14" fillId="0" borderId="5" xfId="0" applyFont="1" applyBorder="1" applyAlignment="1">
      <alignment horizontal="center" vertical="center"/>
    </xf>
    <xf numFmtId="2" fontId="14" fillId="0" borderId="5" xfId="0" applyNumberFormat="1" applyFont="1" applyBorder="1" applyAlignment="1">
      <alignment horizontal="center" vertical="center"/>
    </xf>
    <xf numFmtId="0" fontId="14" fillId="0" borderId="6" xfId="0" applyFont="1" applyBorder="1" applyAlignment="1">
      <alignment horizontal="center" vertical="center"/>
    </xf>
    <xf numFmtId="0" fontId="14" fillId="0" borderId="0" xfId="0" applyFont="1" applyBorder="1" applyAlignment="1">
      <alignment horizontal="center" vertical="center"/>
    </xf>
    <xf numFmtId="2" fontId="14" fillId="0" borderId="0" xfId="0" applyNumberFormat="1" applyFont="1" applyBorder="1" applyAlignment="1">
      <alignment horizontal="center" vertical="center"/>
    </xf>
    <xf numFmtId="0" fontId="10" fillId="0" borderId="1" xfId="0" applyFont="1" applyBorder="1" applyAlignment="1">
      <alignment horizontal="center"/>
    </xf>
    <xf numFmtId="0" fontId="11" fillId="0" borderId="1" xfId="0" applyFont="1" applyBorder="1" applyAlignment="1">
      <alignment horizontal="left"/>
    </xf>
    <xf numFmtId="0" fontId="15" fillId="0" borderId="1" xfId="0" applyFont="1" applyBorder="1" applyAlignment="1"/>
    <xf numFmtId="0" fontId="9" fillId="0" borderId="0" xfId="0" applyFont="1"/>
    <xf numFmtId="2" fontId="9" fillId="0" borderId="0" xfId="0" applyNumberFormat="1" applyFont="1"/>
    <xf numFmtId="0" fontId="9" fillId="0" borderId="0" xfId="0" applyFont="1" applyAlignment="1">
      <alignment horizontal="center" vertical="top" wrapText="1"/>
    </xf>
    <xf numFmtId="0" fontId="16" fillId="0" borderId="0" xfId="0" applyFont="1" applyAlignment="1">
      <alignment vertical="top" wrapText="1"/>
    </xf>
    <xf numFmtId="0" fontId="16" fillId="0" borderId="0" xfId="0" applyFont="1" applyBorder="1" applyAlignment="1">
      <alignment horizontal="center" wrapText="1"/>
    </xf>
    <xf numFmtId="2" fontId="16" fillId="0" borderId="0" xfId="0" applyNumberFormat="1" applyFont="1" applyBorder="1" applyAlignment="1">
      <alignment horizontal="center" wrapText="1"/>
    </xf>
    <xf numFmtId="166" fontId="16" fillId="0" borderId="0" xfId="0" applyNumberFormat="1" applyFont="1" applyFill="1" applyBorder="1" applyAlignment="1" applyProtection="1">
      <alignment horizontal="right" wrapText="1"/>
      <protection locked="0"/>
    </xf>
    <xf numFmtId="166" fontId="16" fillId="0" borderId="0" xfId="0" applyNumberFormat="1" applyFont="1" applyBorder="1" applyAlignment="1">
      <alignment horizontal="right" wrapText="1"/>
    </xf>
    <xf numFmtId="0" fontId="16" fillId="0" borderId="0" xfId="0" applyFont="1" applyAlignment="1">
      <alignment wrapText="1"/>
    </xf>
    <xf numFmtId="0" fontId="9" fillId="0" borderId="0" xfId="0" applyFont="1" applyAlignment="1">
      <alignment wrapText="1"/>
    </xf>
    <xf numFmtId="0" fontId="9" fillId="0" borderId="0" xfId="0" applyFont="1" applyAlignment="1">
      <alignment horizontal="center"/>
    </xf>
    <xf numFmtId="2" fontId="9" fillId="0" borderId="0" xfId="0" applyNumberFormat="1" applyFont="1" applyAlignment="1">
      <alignment horizontal="center"/>
    </xf>
    <xf numFmtId="166" fontId="16" fillId="0" borderId="0" xfId="1" applyNumberFormat="1" applyFont="1" applyAlignment="1">
      <alignment horizontal="right"/>
    </xf>
    <xf numFmtId="165" fontId="16" fillId="0" borderId="0" xfId="1" applyNumberFormat="1" applyFont="1" applyAlignment="1">
      <alignment horizontal="right"/>
    </xf>
    <xf numFmtId="0" fontId="9" fillId="0" borderId="0" xfId="0" applyFont="1" applyAlignment="1">
      <alignment horizontal="center" vertical="top"/>
    </xf>
    <xf numFmtId="0" fontId="9" fillId="0" borderId="0" xfId="0" applyFont="1" applyAlignment="1">
      <alignment vertical="center" wrapText="1"/>
    </xf>
    <xf numFmtId="0" fontId="9" fillId="0" borderId="0" xfId="0" applyFont="1" applyAlignment="1">
      <alignment horizontal="left" wrapText="1"/>
    </xf>
    <xf numFmtId="0" fontId="9" fillId="0" borderId="0" xfId="0" applyFont="1" applyAlignment="1">
      <alignment horizontal="center" wrapText="1"/>
    </xf>
    <xf numFmtId="2" fontId="9" fillId="0" borderId="0" xfId="0" applyNumberFormat="1" applyFont="1" applyAlignment="1">
      <alignment horizontal="center" wrapText="1"/>
    </xf>
    <xf numFmtId="166" fontId="16" fillId="0" borderId="0" xfId="1" applyNumberFormat="1" applyFont="1" applyAlignment="1">
      <alignment horizontal="right" wrapText="1"/>
    </xf>
    <xf numFmtId="165" fontId="16" fillId="0" borderId="0" xfId="1" applyNumberFormat="1" applyFont="1" applyAlignment="1">
      <alignment horizontal="right" wrapText="1"/>
    </xf>
    <xf numFmtId="0" fontId="16" fillId="0" borderId="0" xfId="0" applyFont="1" applyBorder="1" applyAlignment="1">
      <alignment horizontal="center"/>
    </xf>
    <xf numFmtId="2" fontId="16" fillId="0" borderId="0" xfId="0" applyNumberFormat="1" applyFont="1" applyBorder="1" applyAlignment="1">
      <alignment horizontal="center"/>
    </xf>
    <xf numFmtId="165" fontId="9" fillId="0" borderId="0" xfId="1" applyNumberFormat="1" applyFont="1" applyAlignment="1">
      <alignment horizontal="right"/>
    </xf>
    <xf numFmtId="166" fontId="9" fillId="0" borderId="0" xfId="1" applyNumberFormat="1" applyFont="1" applyAlignment="1">
      <alignment horizontal="right"/>
    </xf>
    <xf numFmtId="0" fontId="16" fillId="0" borderId="0" xfId="0" applyFont="1" applyAlignment="1">
      <alignment horizontal="center"/>
    </xf>
    <xf numFmtId="2" fontId="16" fillId="0" borderId="0" xfId="0" applyNumberFormat="1" applyFont="1" applyAlignment="1">
      <alignment horizontal="center"/>
    </xf>
    <xf numFmtId="166" fontId="9" fillId="0" borderId="0" xfId="1" applyNumberFormat="1" applyFont="1"/>
    <xf numFmtId="0" fontId="10" fillId="0" borderId="1" xfId="0" applyFont="1" applyBorder="1" applyAlignment="1">
      <alignment horizontal="center" wrapText="1"/>
    </xf>
    <xf numFmtId="0" fontId="15" fillId="0" borderId="1" xfId="0" applyFont="1" applyBorder="1" applyAlignment="1">
      <alignment wrapText="1"/>
    </xf>
    <xf numFmtId="2" fontId="10" fillId="0" borderId="1" xfId="0" applyNumberFormat="1" applyFont="1" applyBorder="1" applyAlignment="1">
      <alignment wrapText="1"/>
    </xf>
    <xf numFmtId="0" fontId="10" fillId="0" borderId="1" xfId="0" applyFont="1" applyBorder="1" applyAlignment="1">
      <alignment wrapText="1"/>
    </xf>
    <xf numFmtId="167" fontId="11" fillId="0" borderId="1" xfId="0" applyNumberFormat="1" applyFont="1" applyBorder="1" applyAlignment="1">
      <alignment wrapText="1"/>
    </xf>
    <xf numFmtId="0" fontId="10" fillId="0" borderId="0" xfId="0" applyFont="1" applyAlignment="1">
      <alignment wrapText="1"/>
    </xf>
    <xf numFmtId="0" fontId="11" fillId="0" borderId="1" xfId="0" applyFont="1" applyBorder="1" applyAlignment="1">
      <alignment wrapText="1"/>
    </xf>
    <xf numFmtId="2" fontId="9" fillId="0" borderId="0" xfId="0" applyNumberFormat="1" applyFont="1" applyAlignment="1">
      <alignment wrapText="1"/>
    </xf>
    <xf numFmtId="166" fontId="16" fillId="0" borderId="0" xfId="1" applyNumberFormat="1" applyFont="1"/>
    <xf numFmtId="0" fontId="10" fillId="0" borderId="0" xfId="0" applyFont="1" applyAlignment="1">
      <alignment horizontal="center" vertical="top"/>
    </xf>
    <xf numFmtId="2" fontId="10" fillId="0" borderId="0" xfId="0" applyNumberFormat="1" applyFont="1" applyAlignment="1">
      <alignment horizontal="center"/>
    </xf>
    <xf numFmtId="0" fontId="9" fillId="0" borderId="0" xfId="0" applyFont="1" applyBorder="1" applyAlignment="1">
      <alignment horizontal="center" vertical="top"/>
    </xf>
    <xf numFmtId="0" fontId="16" fillId="0" borderId="0" xfId="0" applyFont="1" applyBorder="1" applyAlignment="1">
      <alignment wrapText="1"/>
    </xf>
    <xf numFmtId="0" fontId="16" fillId="0" borderId="0" xfId="0" applyFont="1" applyBorder="1" applyAlignment="1">
      <alignment vertical="top" wrapText="1"/>
    </xf>
    <xf numFmtId="0" fontId="16" fillId="0" borderId="0" xfId="0" applyFont="1" applyFill="1" applyBorder="1" applyAlignment="1">
      <alignment wrapText="1"/>
    </xf>
    <xf numFmtId="0" fontId="9" fillId="0" borderId="0" xfId="0" applyFont="1" applyAlignment="1">
      <alignment vertical="top" wrapText="1"/>
    </xf>
    <xf numFmtId="0" fontId="16" fillId="0" borderId="0" xfId="0" applyFont="1" applyBorder="1" applyAlignment="1">
      <alignment horizontal="justify" vertical="top"/>
    </xf>
    <xf numFmtId="166" fontId="11" fillId="0" borderId="1" xfId="0" applyNumberFormat="1" applyFont="1" applyBorder="1" applyAlignment="1">
      <alignment wrapText="1"/>
    </xf>
    <xf numFmtId="0" fontId="10" fillId="0" borderId="0" xfId="0" applyFont="1" applyBorder="1" applyAlignment="1">
      <alignment horizontal="center" wrapText="1"/>
    </xf>
    <xf numFmtId="0" fontId="11" fillId="0" borderId="0" xfId="0" applyFont="1" applyBorder="1" applyAlignment="1">
      <alignment wrapText="1"/>
    </xf>
    <xf numFmtId="0" fontId="15" fillId="0" borderId="0" xfId="0" applyFont="1" applyBorder="1" applyAlignment="1">
      <alignment wrapText="1"/>
    </xf>
    <xf numFmtId="2" fontId="10" fillId="0" borderId="0" xfId="0" applyNumberFormat="1" applyFont="1" applyBorder="1" applyAlignment="1">
      <alignment wrapText="1"/>
    </xf>
    <xf numFmtId="166" fontId="11" fillId="0" borderId="0" xfId="0" applyNumberFormat="1" applyFont="1" applyBorder="1" applyAlignment="1">
      <alignment wrapText="1"/>
    </xf>
    <xf numFmtId="0" fontId="9" fillId="0" borderId="0" xfId="0" applyFont="1" applyBorder="1" applyAlignment="1">
      <alignment horizontal="center" wrapText="1"/>
    </xf>
    <xf numFmtId="0" fontId="18" fillId="0" borderId="0" xfId="0" applyFont="1" applyBorder="1" applyAlignment="1">
      <alignment wrapText="1"/>
    </xf>
    <xf numFmtId="0" fontId="9" fillId="0" borderId="0" xfId="0" applyFont="1" applyBorder="1" applyAlignment="1">
      <alignment wrapText="1"/>
    </xf>
    <xf numFmtId="2" fontId="9" fillId="0" borderId="0" xfId="0" applyNumberFormat="1" applyFont="1" applyBorder="1" applyAlignment="1">
      <alignment wrapText="1"/>
    </xf>
    <xf numFmtId="166" fontId="18" fillId="0" borderId="0" xfId="0" applyNumberFormat="1" applyFont="1" applyBorder="1" applyAlignment="1">
      <alignment wrapText="1"/>
    </xf>
    <xf numFmtId="0" fontId="9" fillId="0" borderId="0" xfId="0" applyFont="1" applyAlignment="1">
      <alignment horizontal="justify" vertical="center" wrapText="1"/>
    </xf>
    <xf numFmtId="0" fontId="14" fillId="0" borderId="1" xfId="0" applyFont="1" applyBorder="1" applyAlignment="1">
      <alignment horizontal="center" vertical="center"/>
    </xf>
    <xf numFmtId="2" fontId="14" fillId="0" borderId="1" xfId="0" applyNumberFormat="1" applyFont="1" applyBorder="1" applyAlignment="1">
      <alignment horizontal="center" vertical="center"/>
    </xf>
    <xf numFmtId="0" fontId="10" fillId="0" borderId="0" xfId="0" applyFont="1" applyAlignment="1">
      <alignment horizontal="center"/>
    </xf>
    <xf numFmtId="165" fontId="11" fillId="0" borderId="1" xfId="0" applyNumberFormat="1" applyFont="1" applyBorder="1" applyAlignment="1">
      <alignment wrapText="1"/>
    </xf>
    <xf numFmtId="0" fontId="9" fillId="0" borderId="0" xfId="0" applyFont="1" applyBorder="1" applyAlignment="1">
      <alignment vertical="top" wrapText="1"/>
    </xf>
    <xf numFmtId="166" fontId="10" fillId="0" borderId="0" xfId="0" applyNumberFormat="1" applyFont="1" applyBorder="1" applyAlignment="1">
      <alignment wrapText="1"/>
    </xf>
    <xf numFmtId="0" fontId="10" fillId="0" borderId="0" xfId="0" applyFont="1" applyBorder="1" applyAlignment="1">
      <alignment horizontal="center" vertical="top" wrapText="1"/>
    </xf>
    <xf numFmtId="0" fontId="9" fillId="0" borderId="0" xfId="0" applyFont="1" applyFill="1" applyBorder="1" applyAlignment="1">
      <alignment horizontal="center" vertical="top"/>
    </xf>
    <xf numFmtId="0" fontId="9" fillId="0" borderId="0" xfId="0" applyFont="1" applyFill="1" applyAlignment="1">
      <alignment horizontal="center"/>
    </xf>
    <xf numFmtId="2" fontId="9" fillId="0" borderId="0" xfId="0" applyNumberFormat="1" applyFont="1" applyFill="1" applyAlignment="1">
      <alignment horizontal="center"/>
    </xf>
    <xf numFmtId="166" fontId="16" fillId="0" borderId="0" xfId="1" applyNumberFormat="1" applyFont="1" applyFill="1" applyAlignment="1">
      <alignment horizontal="right"/>
    </xf>
    <xf numFmtId="165" fontId="16" fillId="0" borderId="0" xfId="1" applyNumberFormat="1" applyFont="1" applyFill="1" applyAlignment="1">
      <alignment horizontal="right"/>
    </xf>
    <xf numFmtId="0" fontId="9" fillId="0" borderId="0" xfId="0" applyFont="1" applyFill="1" applyAlignment="1">
      <alignment horizontal="center" vertical="top"/>
    </xf>
    <xf numFmtId="165" fontId="9" fillId="0" borderId="0" xfId="1" applyNumberFormat="1" applyFont="1" applyFill="1" applyAlignment="1">
      <alignment horizontal="right"/>
    </xf>
    <xf numFmtId="166" fontId="16" fillId="0" borderId="0" xfId="1" applyNumberFormat="1" applyFont="1" applyFill="1"/>
    <xf numFmtId="168" fontId="0" fillId="0" borderId="0" xfId="0" applyNumberFormat="1"/>
    <xf numFmtId="168" fontId="4" fillId="0" borderId="0" xfId="0" applyNumberFormat="1" applyFont="1"/>
    <xf numFmtId="168" fontId="4" fillId="0" borderId="3" xfId="0" applyNumberFormat="1" applyFont="1" applyBorder="1"/>
    <xf numFmtId="0" fontId="19" fillId="0" borderId="0" xfId="0" applyFont="1" applyAlignment="1">
      <alignment wrapText="1"/>
    </xf>
    <xf numFmtId="0" fontId="20" fillId="0" borderId="0" xfId="0" applyFont="1" applyAlignment="1">
      <alignment horizontal="center" vertical="top"/>
    </xf>
    <xf numFmtId="2" fontId="20" fillId="0" borderId="0" xfId="0" applyNumberFormat="1" applyFont="1" applyAlignment="1">
      <alignment horizontal="center"/>
    </xf>
    <xf numFmtId="166" fontId="19" fillId="0" borderId="0" xfId="1" applyNumberFormat="1" applyFont="1" applyAlignment="1">
      <alignment horizontal="right"/>
    </xf>
    <xf numFmtId="0" fontId="9" fillId="0" borderId="0" xfId="0" applyFont="1" applyAlignment="1">
      <alignment horizontal="left" vertical="top" wrapText="1"/>
    </xf>
    <xf numFmtId="0" fontId="21" fillId="0" borderId="0" xfId="0" applyFont="1" applyAlignment="1">
      <alignment horizontal="center"/>
    </xf>
    <xf numFmtId="0" fontId="10" fillId="0" borderId="7" xfId="0" applyFont="1" applyBorder="1" applyAlignment="1">
      <alignment horizontal="center" wrapText="1"/>
    </xf>
    <xf numFmtId="0" fontId="11" fillId="0" borderId="7" xfId="0" applyFont="1" applyBorder="1" applyAlignment="1">
      <alignment horizontal="left"/>
    </xf>
    <xf numFmtId="0" fontId="15" fillId="0" borderId="7" xfId="0" applyFont="1" applyBorder="1" applyAlignment="1">
      <alignment wrapText="1"/>
    </xf>
    <xf numFmtId="2" fontId="10" fillId="0" borderId="7" xfId="0" applyNumberFormat="1" applyFont="1" applyBorder="1" applyAlignment="1">
      <alignment wrapText="1"/>
    </xf>
    <xf numFmtId="0" fontId="10" fillId="0" borderId="7" xfId="0" applyFont="1" applyBorder="1" applyAlignment="1">
      <alignment wrapText="1"/>
    </xf>
    <xf numFmtId="167" fontId="11" fillId="0" borderId="7" xfId="0" applyNumberFormat="1" applyFont="1" applyBorder="1" applyAlignment="1">
      <alignment wrapText="1"/>
    </xf>
    <xf numFmtId="2" fontId="10" fillId="0" borderId="0" xfId="0" applyNumberFormat="1" applyFont="1" applyFill="1" applyBorder="1" applyAlignment="1">
      <alignment wrapText="1"/>
    </xf>
    <xf numFmtId="0" fontId="10" fillId="0" borderId="0" xfId="0" applyFont="1" applyFill="1" applyBorder="1" applyAlignment="1">
      <alignment wrapText="1"/>
    </xf>
    <xf numFmtId="166" fontId="11" fillId="0" borderId="0" xfId="0" applyNumberFormat="1" applyFont="1" applyFill="1" applyBorder="1" applyAlignment="1">
      <alignment wrapText="1"/>
    </xf>
    <xf numFmtId="0" fontId="22" fillId="0" borderId="0" xfId="0" applyFont="1" applyBorder="1" applyAlignment="1">
      <alignment vertical="top" wrapText="1"/>
    </xf>
    <xf numFmtId="0" fontId="9" fillId="0" borderId="0" xfId="0" applyFont="1" applyFill="1" applyAlignment="1">
      <alignment vertical="top" wrapText="1"/>
    </xf>
    <xf numFmtId="0" fontId="23" fillId="0" borderId="0" xfId="0" applyFont="1" applyBorder="1" applyAlignment="1">
      <alignment horizontal="center" vertical="top"/>
    </xf>
    <xf numFmtId="0" fontId="23" fillId="0" borderId="0" xfId="0" applyFont="1" applyAlignment="1">
      <alignment vertical="top" wrapText="1"/>
    </xf>
    <xf numFmtId="0" fontId="23" fillId="0" borderId="0" xfId="0" applyFont="1" applyAlignment="1">
      <alignment horizontal="center"/>
    </xf>
    <xf numFmtId="2" fontId="23" fillId="0" borderId="0" xfId="0" applyNumberFormat="1" applyFont="1" applyAlignment="1">
      <alignment horizontal="center"/>
    </xf>
    <xf numFmtId="166" fontId="23" fillId="0" borderId="0" xfId="1" applyNumberFormat="1" applyFont="1" applyAlignment="1">
      <alignment horizontal="right"/>
    </xf>
    <xf numFmtId="0" fontId="0" fillId="0" borderId="0" xfId="0" applyBorder="1" applyAlignment="1">
      <alignment horizontal="center" vertical="top"/>
    </xf>
    <xf numFmtId="0" fontId="19" fillId="0" borderId="0" xfId="0" applyFont="1" applyBorder="1" applyAlignment="1">
      <alignment horizontal="justify" vertical="top"/>
    </xf>
    <xf numFmtId="0" fontId="20" fillId="0" borderId="0" xfId="0" applyFont="1" applyAlignment="1">
      <alignment horizontal="center"/>
    </xf>
    <xf numFmtId="165" fontId="19" fillId="0" borderId="0" xfId="1" applyNumberFormat="1" applyFont="1" applyAlignment="1">
      <alignment horizontal="right"/>
    </xf>
    <xf numFmtId="0" fontId="16" fillId="0" borderId="0" xfId="0" applyFont="1" applyFill="1" applyAlignment="1">
      <alignment vertical="top" wrapText="1"/>
    </xf>
    <xf numFmtId="0" fontId="16" fillId="0" borderId="0" xfId="0" applyFont="1" applyFill="1" applyAlignment="1">
      <alignment horizontal="center"/>
    </xf>
    <xf numFmtId="0" fontId="0" fillId="0" borderId="0" xfId="0" applyFill="1"/>
    <xf numFmtId="168" fontId="0" fillId="0" borderId="0" xfId="0" applyNumberFormat="1" applyFill="1"/>
    <xf numFmtId="168" fontId="4" fillId="0" borderId="0" xfId="0" applyNumberFormat="1" applyFont="1" applyFill="1"/>
    <xf numFmtId="0" fontId="0" fillId="0" borderId="0" xfId="0" applyFill="1" applyBorder="1"/>
    <xf numFmtId="168" fontId="0" fillId="0" borderId="0" xfId="0" applyNumberFormat="1" applyFill="1" applyBorder="1"/>
    <xf numFmtId="0" fontId="24" fillId="0" borderId="1" xfId="0" quotePrefix="1" applyFont="1" applyBorder="1"/>
    <xf numFmtId="168" fontId="24" fillId="0" borderId="1" xfId="0" applyNumberFormat="1" applyFont="1" applyBorder="1"/>
    <xf numFmtId="0" fontId="24" fillId="0" borderId="3" xfId="0" applyFont="1" applyBorder="1"/>
    <xf numFmtId="0" fontId="24" fillId="0" borderId="0" xfId="0" applyFont="1"/>
    <xf numFmtId="0" fontId="18" fillId="0" borderId="0" xfId="0" applyFont="1"/>
    <xf numFmtId="0" fontId="11" fillId="0" borderId="0" xfId="0" applyFont="1"/>
    <xf numFmtId="164" fontId="9" fillId="0" borderId="1" xfId="0" quotePrefix="1" applyNumberFormat="1" applyFont="1" applyBorder="1" applyAlignment="1">
      <alignment horizontal="center"/>
    </xf>
    <xf numFmtId="0" fontId="25" fillId="0" borderId="0" xfId="0" applyFont="1" applyAlignment="1">
      <alignment wrapText="1"/>
    </xf>
    <xf numFmtId="0" fontId="26" fillId="0" borderId="0" xfId="0" applyFont="1" applyAlignment="1">
      <alignment wrapText="1"/>
    </xf>
    <xf numFmtId="0" fontId="28" fillId="0" borderId="0" xfId="0" applyFont="1"/>
    <xf numFmtId="168" fontId="16" fillId="0" borderId="0" xfId="0" applyNumberFormat="1" applyFont="1" applyFill="1" applyBorder="1" applyAlignment="1" applyProtection="1">
      <alignment horizontal="right" wrapText="1"/>
      <protection locked="0"/>
    </xf>
    <xf numFmtId="168" fontId="16" fillId="0" borderId="0" xfId="0" applyNumberFormat="1" applyFont="1" applyBorder="1" applyAlignment="1">
      <alignment horizontal="right" wrapText="1"/>
    </xf>
    <xf numFmtId="168" fontId="9" fillId="0" borderId="0" xfId="1" applyNumberFormat="1" applyFont="1" applyAlignment="1">
      <alignment horizontal="right"/>
    </xf>
    <xf numFmtId="168" fontId="16" fillId="0" borderId="0" xfId="1" applyNumberFormat="1" applyFont="1" applyAlignment="1">
      <alignment horizontal="right"/>
    </xf>
    <xf numFmtId="0" fontId="24" fillId="0" borderId="0" xfId="0" quotePrefix="1" applyFont="1" applyBorder="1"/>
    <xf numFmtId="168" fontId="29" fillId="0" borderId="0" xfId="0" applyNumberFormat="1" applyFont="1" applyBorder="1"/>
    <xf numFmtId="0" fontId="7" fillId="2" borderId="0" xfId="0" applyFont="1" applyFill="1"/>
    <xf numFmtId="0" fontId="11" fillId="2" borderId="0" xfId="0" applyFont="1" applyFill="1"/>
    <xf numFmtId="0" fontId="11" fillId="0" borderId="0" xfId="0" applyFont="1" applyAlignment="1">
      <alignment wrapText="1"/>
    </xf>
  </cellXfs>
  <cellStyles count="3">
    <cellStyle name="Navadno" xfId="0" builtinId="0"/>
    <cellStyle name="Navadno 2" xfId="2"/>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BreakPreview" zoomScaleNormal="100" zoomScaleSheetLayoutView="100" workbookViewId="0">
      <selection activeCell="B23" sqref="B23"/>
    </sheetView>
  </sheetViews>
  <sheetFormatPr defaultRowHeight="15" x14ac:dyDescent="0.25"/>
  <cols>
    <col min="1" max="1" width="4.28515625" customWidth="1"/>
    <col min="2" max="2" width="46" customWidth="1"/>
    <col min="3" max="3" width="6.7109375" customWidth="1"/>
    <col min="4" max="4" width="8.7109375" customWidth="1"/>
    <col min="5" max="5" width="12.7109375" customWidth="1"/>
    <col min="6" max="6" width="13.7109375" customWidth="1"/>
  </cols>
  <sheetData>
    <row r="1" spans="1:6" x14ac:dyDescent="0.25">
      <c r="A1" s="27"/>
      <c r="B1" s="27"/>
      <c r="C1" s="27"/>
      <c r="D1" s="27"/>
      <c r="E1" s="27"/>
      <c r="F1" s="27"/>
    </row>
    <row r="2" spans="1:6" x14ac:dyDescent="0.25">
      <c r="B2" s="176" t="s">
        <v>137</v>
      </c>
      <c r="C2" s="181" t="s">
        <v>139</v>
      </c>
      <c r="E2" s="64"/>
      <c r="F2" s="64"/>
    </row>
    <row r="3" spans="1:6" x14ac:dyDescent="0.25">
      <c r="A3" s="27"/>
      <c r="B3" s="27"/>
      <c r="C3" s="181" t="s">
        <v>140</v>
      </c>
      <c r="D3" s="27"/>
      <c r="E3" s="27" t="s">
        <v>169</v>
      </c>
      <c r="F3" s="27"/>
    </row>
    <row r="4" spans="1:6" x14ac:dyDescent="0.25">
      <c r="A4" s="27"/>
      <c r="B4" s="27"/>
      <c r="C4" s="177"/>
      <c r="D4" s="27"/>
      <c r="E4" s="27"/>
      <c r="F4" s="27"/>
    </row>
    <row r="5" spans="1:6" x14ac:dyDescent="0.25">
      <c r="A5" s="27"/>
      <c r="B5" s="27"/>
      <c r="C5" s="27"/>
      <c r="D5" s="27"/>
      <c r="E5" s="27"/>
      <c r="F5" s="27"/>
    </row>
    <row r="6" spans="1:6" x14ac:dyDescent="0.25">
      <c r="B6" s="177" t="s">
        <v>138</v>
      </c>
      <c r="C6" s="177" t="s">
        <v>141</v>
      </c>
      <c r="D6" s="177"/>
      <c r="E6" s="27"/>
      <c r="F6" s="27"/>
    </row>
    <row r="8" spans="1:6" ht="18.75" x14ac:dyDescent="0.3">
      <c r="B8" s="188" t="s">
        <v>170</v>
      </c>
    </row>
    <row r="11" spans="1:6" ht="18.75" x14ac:dyDescent="0.3">
      <c r="A11" s="20"/>
      <c r="B11" s="22" t="s">
        <v>168</v>
      </c>
      <c r="C11" s="6"/>
      <c r="D11" s="6"/>
      <c r="E11" s="6"/>
      <c r="F11" s="14"/>
    </row>
    <row r="13" spans="1:6" x14ac:dyDescent="0.25">
      <c r="B13" s="21" t="s">
        <v>23</v>
      </c>
    </row>
    <row r="14" spans="1:6" x14ac:dyDescent="0.25">
      <c r="B14" s="21" t="s">
        <v>24</v>
      </c>
    </row>
    <row r="15" spans="1:6" x14ac:dyDescent="0.25">
      <c r="B15" s="21"/>
    </row>
    <row r="16" spans="1:6" x14ac:dyDescent="0.25">
      <c r="B16" s="21"/>
    </row>
    <row r="17" spans="1:6" x14ac:dyDescent="0.25">
      <c r="B17" s="21"/>
    </row>
    <row r="19" spans="1:6" ht="15.75" x14ac:dyDescent="0.25">
      <c r="A19" s="5"/>
      <c r="B19" s="2"/>
      <c r="C19" s="5"/>
      <c r="D19" s="5"/>
      <c r="E19" s="5"/>
      <c r="F19" s="5"/>
    </row>
    <row r="20" spans="1:6" ht="15.75" x14ac:dyDescent="0.25">
      <c r="A20" s="5"/>
      <c r="B20" s="2"/>
      <c r="C20" s="5"/>
      <c r="D20" s="5"/>
      <c r="E20" s="5"/>
      <c r="F20" s="5"/>
    </row>
    <row r="21" spans="1:6" ht="16.5" thickBot="1" x14ac:dyDescent="0.3">
      <c r="A21" s="3"/>
      <c r="B21" s="23" t="s">
        <v>6</v>
      </c>
      <c r="C21" s="3"/>
      <c r="D21" s="3"/>
      <c r="E21" s="3"/>
      <c r="F21" s="3"/>
    </row>
    <row r="22" spans="1:6" ht="15.75" thickTop="1" x14ac:dyDescent="0.25"/>
    <row r="23" spans="1:6" ht="15.75" x14ac:dyDescent="0.25">
      <c r="A23" s="4"/>
      <c r="B23" s="172" t="s">
        <v>165</v>
      </c>
      <c r="C23" s="4"/>
      <c r="D23" s="4"/>
      <c r="E23" s="4"/>
      <c r="F23" s="173">
        <f>F24+F25</f>
        <v>0</v>
      </c>
    </row>
    <row r="24" spans="1:6" ht="15.75" x14ac:dyDescent="0.25">
      <c r="A24" s="7"/>
      <c r="B24" s="2" t="s">
        <v>136</v>
      </c>
      <c r="E24" s="167"/>
      <c r="F24" s="168">
        <f>'1.0-odsek Ul 14 divizije'!F18</f>
        <v>0</v>
      </c>
    </row>
    <row r="25" spans="1:6" ht="15.75" x14ac:dyDescent="0.25">
      <c r="A25" s="15"/>
      <c r="B25" s="16"/>
      <c r="C25" s="5"/>
      <c r="D25" s="5"/>
      <c r="E25" s="170"/>
      <c r="F25" s="171"/>
    </row>
    <row r="26" spans="1:6" ht="15.75" x14ac:dyDescent="0.25">
      <c r="A26" s="19"/>
      <c r="B26" s="17"/>
      <c r="E26" s="167"/>
      <c r="F26" s="169"/>
    </row>
    <row r="27" spans="1:6" ht="15.75" x14ac:dyDescent="0.25">
      <c r="A27" s="19"/>
      <c r="B27" s="17"/>
      <c r="E27" s="167"/>
      <c r="F27" s="169"/>
    </row>
    <row r="28" spans="1:6" ht="15.75" x14ac:dyDescent="0.25">
      <c r="A28" s="15"/>
      <c r="B28" s="16"/>
      <c r="C28" s="5"/>
      <c r="D28" s="5"/>
      <c r="E28" s="170"/>
      <c r="F28" s="171"/>
    </row>
    <row r="29" spans="1:6" s="5" customFormat="1" ht="15.75" x14ac:dyDescent="0.25">
      <c r="B29" s="186"/>
      <c r="F29" s="187"/>
    </row>
    <row r="30" spans="1:6" s="5" customFormat="1" ht="15.75" x14ac:dyDescent="0.25">
      <c r="A30" s="15"/>
      <c r="B30" s="16"/>
      <c r="E30" s="170"/>
      <c r="F30" s="171"/>
    </row>
    <row r="31" spans="1:6" s="5" customFormat="1" ht="15.75" x14ac:dyDescent="0.25">
      <c r="A31" s="15"/>
      <c r="B31" s="16"/>
      <c r="E31" s="170"/>
      <c r="F31" s="171"/>
    </row>
    <row r="32" spans="1:6" ht="15.75" x14ac:dyDescent="0.25">
      <c r="A32" s="19"/>
      <c r="B32" s="17"/>
      <c r="E32" s="167"/>
      <c r="F32" s="169"/>
    </row>
    <row r="33" spans="1:6" ht="15.75" x14ac:dyDescent="0.25">
      <c r="A33" s="19"/>
      <c r="B33" s="17"/>
      <c r="E33" s="167"/>
      <c r="F33" s="169"/>
    </row>
    <row r="34" spans="1:6" ht="15.75" x14ac:dyDescent="0.25">
      <c r="C34" s="175"/>
      <c r="F34" s="137"/>
    </row>
    <row r="35" spans="1:6" ht="15.75" x14ac:dyDescent="0.25">
      <c r="C35" s="2"/>
      <c r="F35" s="136"/>
    </row>
    <row r="36" spans="1:6" ht="16.5" thickBot="1" x14ac:dyDescent="0.3">
      <c r="C36" s="174"/>
      <c r="D36" s="3"/>
      <c r="E36" s="3"/>
      <c r="F36" s="138"/>
    </row>
    <row r="37" spans="1:6" ht="15.75" thickTop="1" x14ac:dyDescent="0.25"/>
    <row r="39" spans="1:6" ht="15.75" x14ac:dyDescent="0.25">
      <c r="B39" s="17"/>
    </row>
  </sheetData>
  <pageMargins left="0.70866141732283472" right="0.31496062992125984" top="0.43307086614173229" bottom="0.59055118110236227" header="0.11811023622047245" footer="0.19685039370078741"/>
  <pageSetup paperSize="9" orientation="portrait" r:id="rId1"/>
  <headerFooter>
    <oddHeader>&amp;L&amp;8KOSTANJ-PROJEKT, Uroš Kostanjšek s.p.&amp;R&amp;8SKUPNA REKAPITULACIJA</oddHeader>
    <oddFooter>&amp;L&amp;8št. načrta: 23/2017-K-P&amp;C&amp;8&amp;P/1&amp;R&amp;8OBČINA LAŠKO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4"/>
  <sheetViews>
    <sheetView tabSelected="1" view="pageBreakPreview" topLeftCell="A16" zoomScaleNormal="125" zoomScaleSheetLayoutView="100" zoomScalePageLayoutView="125" workbookViewId="0">
      <selection activeCell="B45" sqref="B45"/>
    </sheetView>
  </sheetViews>
  <sheetFormatPr defaultRowHeight="15" x14ac:dyDescent="0.25"/>
  <cols>
    <col min="1" max="1" width="4.28515625" customWidth="1"/>
    <col min="2" max="2" width="46" customWidth="1"/>
    <col min="3" max="3" width="6.7109375" customWidth="1"/>
    <col min="4" max="4" width="8.7109375" style="26" customWidth="1"/>
    <col min="5" max="5" width="12.7109375" customWidth="1"/>
    <col min="6" max="6" width="13.7109375" customWidth="1"/>
  </cols>
  <sheetData>
    <row r="1" spans="1:6" x14ac:dyDescent="0.25">
      <c r="A1" s="27"/>
      <c r="B1" s="27"/>
      <c r="C1" s="27"/>
      <c r="D1" s="27"/>
      <c r="E1" s="27"/>
      <c r="F1" s="27"/>
    </row>
    <row r="2" spans="1:6" x14ac:dyDescent="0.25">
      <c r="B2" s="176" t="s">
        <v>137</v>
      </c>
      <c r="C2" s="181" t="s">
        <v>139</v>
      </c>
      <c r="D2"/>
      <c r="E2" s="64"/>
      <c r="F2" s="64"/>
    </row>
    <row r="3" spans="1:6" x14ac:dyDescent="0.25">
      <c r="A3" s="27"/>
      <c r="B3" s="27"/>
      <c r="C3" s="181" t="s">
        <v>140</v>
      </c>
      <c r="D3" s="27"/>
      <c r="E3" s="27" t="s">
        <v>171</v>
      </c>
      <c r="F3" s="27"/>
    </row>
    <row r="4" spans="1:6" x14ac:dyDescent="0.25">
      <c r="A4" s="27"/>
      <c r="B4" s="27"/>
      <c r="C4" s="177"/>
      <c r="D4" s="27"/>
      <c r="E4" s="27"/>
      <c r="F4" s="27"/>
    </row>
    <row r="5" spans="1:6" x14ac:dyDescent="0.25">
      <c r="A5" s="27"/>
      <c r="B5" s="27"/>
      <c r="C5" s="27"/>
      <c r="D5" s="27"/>
      <c r="E5" s="27"/>
      <c r="F5" s="27"/>
    </row>
    <row r="6" spans="1:6" x14ac:dyDescent="0.25">
      <c r="B6" s="177" t="s">
        <v>138</v>
      </c>
      <c r="C6" s="177" t="s">
        <v>141</v>
      </c>
      <c r="D6" s="177"/>
      <c r="E6" s="27"/>
      <c r="F6" s="27"/>
    </row>
    <row r="11" spans="1:6" x14ac:dyDescent="0.25">
      <c r="A11" s="27"/>
      <c r="B11" s="189" t="s">
        <v>170</v>
      </c>
      <c r="C11" s="27"/>
      <c r="D11" s="28"/>
      <c r="E11" s="27"/>
      <c r="F11" s="27"/>
    </row>
    <row r="12" spans="1:6" x14ac:dyDescent="0.25">
      <c r="A12" s="27"/>
      <c r="B12" s="27"/>
      <c r="C12" s="27"/>
      <c r="D12" s="28"/>
      <c r="E12" s="27"/>
      <c r="F12" s="27"/>
    </row>
    <row r="13" spans="1:6" x14ac:dyDescent="0.25">
      <c r="A13" s="27"/>
      <c r="B13" s="27"/>
      <c r="C13" s="27"/>
      <c r="D13" s="28"/>
      <c r="E13" s="27"/>
      <c r="F13" s="27"/>
    </row>
    <row r="14" spans="1:6" x14ac:dyDescent="0.25">
      <c r="A14" s="27"/>
      <c r="B14" s="27"/>
      <c r="C14" s="27"/>
      <c r="D14" s="28"/>
      <c r="E14" s="27"/>
      <c r="F14" s="27"/>
    </row>
    <row r="15" spans="1:6" x14ac:dyDescent="0.25">
      <c r="A15" s="27"/>
      <c r="B15" s="27"/>
      <c r="C15" s="27"/>
      <c r="D15" s="28"/>
      <c r="E15" s="27"/>
      <c r="F15" s="27"/>
    </row>
    <row r="16" spans="1:6" ht="15.75" x14ac:dyDescent="0.25">
      <c r="A16" s="4"/>
      <c r="B16" s="172" t="s">
        <v>166</v>
      </c>
      <c r="C16" s="4"/>
      <c r="D16" s="4"/>
      <c r="E16" s="4"/>
      <c r="F16" s="173"/>
    </row>
    <row r="17" spans="1:6" x14ac:dyDescent="0.25">
      <c r="A17" s="27"/>
      <c r="B17" s="27"/>
      <c r="C17" s="27"/>
      <c r="D17" s="28"/>
      <c r="E17" s="27"/>
      <c r="F17" s="27"/>
    </row>
    <row r="18" spans="1:6" x14ac:dyDescent="0.25">
      <c r="A18" s="30" t="s">
        <v>135</v>
      </c>
      <c r="B18" s="30" t="s">
        <v>164</v>
      </c>
      <c r="C18" s="29"/>
      <c r="D18" s="31"/>
      <c r="E18" s="29"/>
      <c r="F18" s="32">
        <f>SUM(F20:F26)</f>
        <v>0</v>
      </c>
    </row>
    <row r="19" spans="1:6" x14ac:dyDescent="0.25">
      <c r="A19" s="27"/>
      <c r="B19" s="27"/>
      <c r="C19" s="27"/>
      <c r="D19" s="28"/>
      <c r="E19" s="27"/>
      <c r="F19" s="27"/>
    </row>
    <row r="20" spans="1:6" x14ac:dyDescent="0.25">
      <c r="A20" s="178" t="s">
        <v>142</v>
      </c>
      <c r="B20" s="33" t="s">
        <v>9</v>
      </c>
      <c r="C20" s="33"/>
      <c r="D20" s="34"/>
      <c r="E20" s="33"/>
      <c r="F20" s="35">
        <f>F105</f>
        <v>0</v>
      </c>
    </row>
    <row r="21" spans="1:6" x14ac:dyDescent="0.25">
      <c r="A21" s="178" t="s">
        <v>143</v>
      </c>
      <c r="B21" s="36" t="s">
        <v>10</v>
      </c>
      <c r="C21" s="37"/>
      <c r="D21" s="38"/>
      <c r="E21" s="37"/>
      <c r="F21" s="39">
        <f>F154</f>
        <v>0</v>
      </c>
    </row>
    <row r="22" spans="1:6" x14ac:dyDescent="0.25">
      <c r="A22" s="178" t="s">
        <v>144</v>
      </c>
      <c r="B22" s="36" t="s">
        <v>11</v>
      </c>
      <c r="C22" s="37"/>
      <c r="D22" s="38"/>
      <c r="E22" s="37"/>
      <c r="F22" s="39">
        <f>F195</f>
        <v>0</v>
      </c>
    </row>
    <row r="23" spans="1:6" x14ac:dyDescent="0.25">
      <c r="A23" s="178" t="s">
        <v>145</v>
      </c>
      <c r="B23" s="36" t="s">
        <v>12</v>
      </c>
      <c r="C23" s="37"/>
      <c r="D23" s="38"/>
      <c r="E23" s="37"/>
      <c r="F23" s="39">
        <f>F220</f>
        <v>0</v>
      </c>
    </row>
    <row r="24" spans="1:6" x14ac:dyDescent="0.25">
      <c r="A24" s="178" t="s">
        <v>146</v>
      </c>
      <c r="B24" s="40" t="s">
        <v>13</v>
      </c>
      <c r="C24" s="33"/>
      <c r="D24" s="34"/>
      <c r="E24" s="33"/>
      <c r="F24" s="35">
        <f>F278</f>
        <v>0</v>
      </c>
    </row>
    <row r="25" spans="1:6" x14ac:dyDescent="0.25">
      <c r="A25" s="178" t="s">
        <v>147</v>
      </c>
      <c r="B25" s="40" t="s">
        <v>25</v>
      </c>
      <c r="C25" s="33"/>
      <c r="D25" s="34"/>
      <c r="E25" s="33"/>
      <c r="F25" s="35">
        <f>F321</f>
        <v>0</v>
      </c>
    </row>
    <row r="26" spans="1:6" x14ac:dyDescent="0.25">
      <c r="A26" s="178" t="s">
        <v>148</v>
      </c>
      <c r="B26" s="36" t="s">
        <v>124</v>
      </c>
      <c r="C26" s="37"/>
      <c r="D26" s="38"/>
      <c r="E26" s="37"/>
      <c r="F26" s="39">
        <f>0.03*SUM(F20:F25)</f>
        <v>0</v>
      </c>
    </row>
    <row r="27" spans="1:6" x14ac:dyDescent="0.25">
      <c r="A27" s="41"/>
      <c r="B27" s="42"/>
      <c r="C27" s="43"/>
      <c r="D27" s="44"/>
      <c r="E27" s="43"/>
      <c r="F27" s="45"/>
    </row>
    <row r="28" spans="1:6" x14ac:dyDescent="0.25">
      <c r="A28" s="41"/>
      <c r="B28" s="42"/>
      <c r="C28" s="43"/>
      <c r="D28" s="44"/>
      <c r="E28" s="43"/>
      <c r="F28" s="45"/>
    </row>
    <row r="29" spans="1:6" x14ac:dyDescent="0.25">
      <c r="A29" s="41"/>
      <c r="B29" s="42"/>
      <c r="C29" s="43"/>
      <c r="D29" s="44"/>
      <c r="E29" s="43"/>
      <c r="F29" s="45"/>
    </row>
    <row r="30" spans="1:6" x14ac:dyDescent="0.25">
      <c r="A30" s="41"/>
      <c r="B30" s="42"/>
      <c r="C30" s="43"/>
      <c r="D30" s="44"/>
      <c r="E30" s="43"/>
      <c r="F30" s="45"/>
    </row>
    <row r="31" spans="1:6" x14ac:dyDescent="0.25">
      <c r="A31" s="41"/>
      <c r="B31" s="42"/>
      <c r="C31" s="43"/>
      <c r="D31" s="44"/>
      <c r="E31" s="43"/>
      <c r="F31" s="45"/>
    </row>
    <row r="32" spans="1:6" x14ac:dyDescent="0.25">
      <c r="A32" s="27"/>
      <c r="B32" s="27"/>
      <c r="C32" s="46" t="s">
        <v>7</v>
      </c>
      <c r="D32" s="47"/>
      <c r="E32" s="46"/>
      <c r="F32" s="48">
        <f>F18</f>
        <v>0</v>
      </c>
    </row>
    <row r="33" spans="1:6" x14ac:dyDescent="0.25">
      <c r="A33" s="27"/>
      <c r="B33" s="27"/>
      <c r="C33" s="46"/>
      <c r="D33" s="47"/>
      <c r="E33" s="46"/>
      <c r="F33" s="48"/>
    </row>
    <row r="34" spans="1:6" ht="15.75" thickBot="1" x14ac:dyDescent="0.3">
      <c r="A34" s="27"/>
      <c r="B34" s="27"/>
      <c r="C34" s="49"/>
      <c r="D34" s="50"/>
      <c r="E34" s="49"/>
      <c r="F34" s="51"/>
    </row>
    <row r="35" spans="1:6" ht="15.75" thickTop="1" x14ac:dyDescent="0.25">
      <c r="A35" s="27"/>
      <c r="B35" s="27"/>
      <c r="C35" s="52"/>
      <c r="D35" s="53"/>
      <c r="E35" s="52"/>
      <c r="F35" s="54"/>
    </row>
    <row r="36" spans="1:6" x14ac:dyDescent="0.25">
      <c r="A36" s="27"/>
      <c r="B36" s="27"/>
      <c r="C36" s="52"/>
      <c r="D36" s="53"/>
      <c r="E36" s="52"/>
      <c r="F36" s="54"/>
    </row>
    <row r="37" spans="1:6" x14ac:dyDescent="0.25">
      <c r="A37" s="27"/>
      <c r="B37" s="27"/>
      <c r="C37" s="52"/>
      <c r="D37" s="53"/>
      <c r="E37" s="52"/>
      <c r="F37" s="54"/>
    </row>
    <row r="38" spans="1:6" x14ac:dyDescent="0.25">
      <c r="A38" s="27"/>
      <c r="B38" s="27"/>
      <c r="C38" s="52"/>
      <c r="D38" s="53"/>
      <c r="E38" s="52"/>
      <c r="F38" s="54"/>
    </row>
    <row r="39" spans="1:6" x14ac:dyDescent="0.25">
      <c r="A39" s="27"/>
      <c r="B39" s="27"/>
      <c r="C39" s="52"/>
      <c r="D39" s="53"/>
      <c r="E39" s="52"/>
      <c r="F39" s="54"/>
    </row>
    <row r="40" spans="1:6" x14ac:dyDescent="0.25">
      <c r="A40" s="27"/>
      <c r="B40" s="27" t="s">
        <v>172</v>
      </c>
      <c r="C40" s="52"/>
      <c r="D40" s="53"/>
      <c r="E40" s="52"/>
      <c r="F40" s="54"/>
    </row>
    <row r="41" spans="1:6" ht="71.25" customHeight="1" x14ac:dyDescent="0.25">
      <c r="A41" s="27"/>
      <c r="B41" s="190" t="s">
        <v>173</v>
      </c>
      <c r="C41" s="52"/>
      <c r="D41" s="53"/>
      <c r="E41" s="52"/>
      <c r="F41" s="54"/>
    </row>
    <row r="42" spans="1:6" x14ac:dyDescent="0.25">
      <c r="A42" s="27"/>
      <c r="B42" s="27"/>
      <c r="C42" s="52"/>
      <c r="D42" s="53"/>
      <c r="E42" s="52"/>
      <c r="F42" s="54"/>
    </row>
    <row r="43" spans="1:6" x14ac:dyDescent="0.25">
      <c r="A43" s="27"/>
      <c r="B43" s="27"/>
      <c r="C43" s="52"/>
      <c r="D43" s="53"/>
      <c r="E43" s="52"/>
      <c r="F43" s="54"/>
    </row>
    <row r="44" spans="1:6" x14ac:dyDescent="0.25">
      <c r="A44" s="27"/>
      <c r="B44" s="27"/>
      <c r="C44" s="52"/>
      <c r="D44" s="53"/>
      <c r="E44" s="52"/>
      <c r="F44" s="54"/>
    </row>
    <row r="45" spans="1:6" x14ac:dyDescent="0.25">
      <c r="A45" s="27"/>
      <c r="B45" s="27"/>
      <c r="C45" s="52"/>
      <c r="D45" s="53"/>
      <c r="E45" s="52"/>
      <c r="F45" s="54"/>
    </row>
    <row r="46" spans="1:6" x14ac:dyDescent="0.25">
      <c r="A46" s="27"/>
      <c r="B46" s="27"/>
      <c r="C46" s="52"/>
      <c r="D46" s="53"/>
      <c r="E46" s="52"/>
      <c r="F46" s="54"/>
    </row>
    <row r="47" spans="1:6" x14ac:dyDescent="0.25">
      <c r="A47" s="27"/>
      <c r="B47" s="27"/>
      <c r="C47" s="52"/>
      <c r="D47" s="53"/>
      <c r="E47" s="52"/>
      <c r="F47" s="54"/>
    </row>
    <row r="48" spans="1:6" x14ac:dyDescent="0.25">
      <c r="A48" s="27"/>
      <c r="B48" s="27"/>
      <c r="C48" s="52"/>
      <c r="D48" s="53"/>
      <c r="E48" s="52"/>
      <c r="F48" s="54"/>
    </row>
    <row r="49" spans="1:6" x14ac:dyDescent="0.25">
      <c r="A49" s="27"/>
      <c r="B49" s="27"/>
      <c r="C49" s="52"/>
      <c r="D49" s="53"/>
      <c r="E49" s="52"/>
      <c r="F49" s="54"/>
    </row>
    <row r="50" spans="1:6" x14ac:dyDescent="0.25">
      <c r="A50" s="27"/>
      <c r="B50" s="27"/>
      <c r="C50" s="52"/>
      <c r="D50" s="53"/>
      <c r="E50" s="52"/>
      <c r="F50" s="54"/>
    </row>
    <row r="51" spans="1:6" x14ac:dyDescent="0.25">
      <c r="A51" s="27"/>
      <c r="B51" s="27"/>
      <c r="C51" s="52"/>
      <c r="D51" s="53"/>
      <c r="E51" s="52"/>
      <c r="F51" s="54"/>
    </row>
    <row r="52" spans="1:6" x14ac:dyDescent="0.25">
      <c r="A52" s="27"/>
      <c r="B52" s="27"/>
      <c r="C52" s="52"/>
      <c r="D52" s="53"/>
      <c r="E52" s="52"/>
      <c r="F52" s="54"/>
    </row>
    <row r="53" spans="1:6" x14ac:dyDescent="0.25">
      <c r="A53" s="27"/>
      <c r="B53" s="27"/>
      <c r="C53" s="52"/>
      <c r="D53" s="53"/>
      <c r="E53" s="52"/>
      <c r="F53" s="54"/>
    </row>
    <row r="54" spans="1:6" ht="15.75" customHeight="1" x14ac:dyDescent="0.25">
      <c r="A54" s="55" t="s">
        <v>0</v>
      </c>
      <c r="B54" s="56" t="s">
        <v>1</v>
      </c>
      <c r="C54" s="56" t="s">
        <v>2</v>
      </c>
      <c r="D54" s="57" t="s">
        <v>3</v>
      </c>
      <c r="E54" s="56" t="s">
        <v>4</v>
      </c>
      <c r="F54" s="58" t="s">
        <v>5</v>
      </c>
    </row>
    <row r="55" spans="1:6" ht="8.25" customHeight="1" x14ac:dyDescent="0.25">
      <c r="A55" s="59"/>
      <c r="B55" s="59"/>
      <c r="C55" s="59"/>
      <c r="D55" s="60"/>
      <c r="E55" s="59"/>
      <c r="F55" s="59"/>
    </row>
    <row r="56" spans="1:6" ht="15.75" x14ac:dyDescent="0.25">
      <c r="A56" s="61"/>
      <c r="B56" s="62" t="s">
        <v>149</v>
      </c>
      <c r="C56" s="63"/>
      <c r="D56" s="31"/>
      <c r="E56" s="29"/>
      <c r="F56" s="29"/>
    </row>
    <row r="57" spans="1:6" x14ac:dyDescent="0.25">
      <c r="A57" s="64"/>
      <c r="B57" s="64"/>
      <c r="C57" s="64"/>
      <c r="D57" s="65"/>
      <c r="E57" s="64"/>
      <c r="F57" s="64"/>
    </row>
    <row r="58" spans="1:6" s="8" customFormat="1" ht="39" x14ac:dyDescent="0.25">
      <c r="A58" s="66">
        <v>1</v>
      </c>
      <c r="B58" s="72" t="s">
        <v>73</v>
      </c>
      <c r="C58" s="68" t="s">
        <v>14</v>
      </c>
      <c r="D58" s="69">
        <v>0.11</v>
      </c>
      <c r="E58" s="182"/>
      <c r="F58" s="183">
        <f>D58*E58</f>
        <v>0</v>
      </c>
    </row>
    <row r="59" spans="1:6" s="8" customFormat="1" x14ac:dyDescent="0.25">
      <c r="A59" s="66"/>
      <c r="B59" s="72"/>
      <c r="C59" s="68"/>
      <c r="D59" s="69"/>
      <c r="E59" s="182"/>
      <c r="F59" s="183"/>
    </row>
    <row r="60" spans="1:6" s="8" customFormat="1" ht="51" x14ac:dyDescent="0.25">
      <c r="A60" s="78">
        <v>2</v>
      </c>
      <c r="B60" s="79" t="s">
        <v>21</v>
      </c>
      <c r="C60" s="74" t="s">
        <v>8</v>
      </c>
      <c r="D60" s="75">
        <v>1</v>
      </c>
      <c r="E60" s="184"/>
      <c r="F60" s="184">
        <f>D60*E60</f>
        <v>0</v>
      </c>
    </row>
    <row r="61" spans="1:6" s="8" customFormat="1" x14ac:dyDescent="0.25">
      <c r="A61" s="66"/>
      <c r="B61" s="72"/>
      <c r="C61" s="68"/>
      <c r="D61" s="69"/>
      <c r="E61" s="182"/>
      <c r="F61" s="183"/>
    </row>
    <row r="62" spans="1:6" s="8" customFormat="1" ht="26.25" x14ac:dyDescent="0.25">
      <c r="A62" s="103">
        <v>3</v>
      </c>
      <c r="B62" s="72" t="s">
        <v>69</v>
      </c>
      <c r="C62" s="74" t="s">
        <v>16</v>
      </c>
      <c r="D62" s="90">
        <v>1</v>
      </c>
      <c r="E62" s="185"/>
      <c r="F62" s="185">
        <f>D62*E62</f>
        <v>0</v>
      </c>
    </row>
    <row r="63" spans="1:6" s="8" customFormat="1" x14ac:dyDescent="0.25">
      <c r="A63" s="103"/>
      <c r="B63" s="72"/>
      <c r="C63" s="74"/>
      <c r="D63" s="90"/>
      <c r="E63" s="185"/>
      <c r="F63" s="185"/>
    </row>
    <row r="64" spans="1:6" s="8" customFormat="1" ht="25.5" x14ac:dyDescent="0.25">
      <c r="A64" s="78">
        <v>4</v>
      </c>
      <c r="B64" s="143" t="s">
        <v>71</v>
      </c>
      <c r="C64" s="74" t="s">
        <v>70</v>
      </c>
      <c r="D64" s="90">
        <v>0</v>
      </c>
      <c r="E64" s="185"/>
      <c r="F64" s="185">
        <f>D64*E64</f>
        <v>0</v>
      </c>
    </row>
    <row r="65" spans="1:6" s="8" customFormat="1" x14ac:dyDescent="0.25">
      <c r="A65" s="78"/>
      <c r="B65" s="143"/>
      <c r="C65" s="74"/>
      <c r="D65" s="90"/>
      <c r="E65" s="185"/>
      <c r="F65" s="185"/>
    </row>
    <row r="66" spans="1:6" s="8" customFormat="1" ht="25.5" x14ac:dyDescent="0.25">
      <c r="A66" s="78">
        <v>5</v>
      </c>
      <c r="B66" s="143" t="s">
        <v>72</v>
      </c>
      <c r="C66" s="74" t="s">
        <v>70</v>
      </c>
      <c r="D66" s="90">
        <v>0</v>
      </c>
      <c r="E66" s="185"/>
      <c r="F66" s="185">
        <f>D66*E66</f>
        <v>0</v>
      </c>
    </row>
    <row r="67" spans="1:6" s="8" customFormat="1" x14ac:dyDescent="0.25">
      <c r="A67" s="66"/>
      <c r="B67" s="72"/>
      <c r="C67" s="68"/>
      <c r="D67" s="69"/>
      <c r="E67" s="182"/>
      <c r="F67" s="183"/>
    </row>
    <row r="68" spans="1:6" s="8" customFormat="1" ht="26.25" x14ac:dyDescent="0.25">
      <c r="A68" s="66">
        <v>6</v>
      </c>
      <c r="B68" s="72" t="s">
        <v>26</v>
      </c>
      <c r="C68" s="68" t="s">
        <v>16</v>
      </c>
      <c r="D68" s="69">
        <v>6</v>
      </c>
      <c r="E68" s="182"/>
      <c r="F68" s="183">
        <f>D68*E68</f>
        <v>0</v>
      </c>
    </row>
    <row r="69" spans="1:6" s="8" customFormat="1" x14ac:dyDescent="0.25">
      <c r="A69" s="66"/>
      <c r="B69" s="72"/>
      <c r="C69" s="68"/>
      <c r="D69" s="69"/>
      <c r="E69" s="182"/>
      <c r="F69" s="183"/>
    </row>
    <row r="70" spans="1:6" s="8" customFormat="1" ht="51.75" x14ac:dyDescent="0.25">
      <c r="A70" s="66">
        <v>7</v>
      </c>
      <c r="B70" s="73" t="s">
        <v>74</v>
      </c>
      <c r="C70" s="68" t="s">
        <v>14</v>
      </c>
      <c r="D70" s="69">
        <v>0.11</v>
      </c>
      <c r="E70" s="182"/>
      <c r="F70" s="183">
        <f>D70*E70</f>
        <v>0</v>
      </c>
    </row>
    <row r="71" spans="1:6" s="8" customFormat="1" x14ac:dyDescent="0.25">
      <c r="A71" s="66"/>
      <c r="B71" s="73"/>
      <c r="C71" s="68"/>
      <c r="D71" s="69"/>
      <c r="E71" s="182"/>
      <c r="F71" s="183"/>
    </row>
    <row r="72" spans="1:6" s="8" customFormat="1" ht="26.25" x14ac:dyDescent="0.25">
      <c r="A72" s="78">
        <v>8</v>
      </c>
      <c r="B72" s="72" t="s">
        <v>75</v>
      </c>
      <c r="C72" s="74" t="s">
        <v>61</v>
      </c>
      <c r="D72" s="75">
        <v>1</v>
      </c>
      <c r="E72" s="185"/>
      <c r="F72" s="185">
        <f>D72*E72</f>
        <v>0</v>
      </c>
    </row>
    <row r="73" spans="1:6" s="8" customFormat="1" x14ac:dyDescent="0.25">
      <c r="A73" s="78"/>
      <c r="B73" s="72"/>
      <c r="C73" s="74"/>
      <c r="D73" s="75"/>
      <c r="E73" s="185"/>
      <c r="F73" s="185"/>
    </row>
    <row r="74" spans="1:6" s="8" customFormat="1" ht="39" x14ac:dyDescent="0.25">
      <c r="A74" s="78">
        <v>9</v>
      </c>
      <c r="B74" s="72" t="s">
        <v>76</v>
      </c>
      <c r="C74" s="74" t="s">
        <v>61</v>
      </c>
      <c r="D74" s="75">
        <v>1</v>
      </c>
      <c r="E74" s="185"/>
      <c r="F74" s="185">
        <f>D74*E74</f>
        <v>0</v>
      </c>
    </row>
    <row r="75" spans="1:6" s="8" customFormat="1" x14ac:dyDescent="0.25">
      <c r="A75" s="78"/>
      <c r="B75" s="72"/>
      <c r="C75" s="74"/>
      <c r="D75" s="75"/>
      <c r="E75" s="185"/>
      <c r="F75" s="185"/>
    </row>
    <row r="76" spans="1:6" s="8" customFormat="1" ht="26.25" x14ac:dyDescent="0.25">
      <c r="A76" s="66">
        <v>10</v>
      </c>
      <c r="B76" s="73" t="s">
        <v>28</v>
      </c>
      <c r="C76" s="74" t="s">
        <v>20</v>
      </c>
      <c r="D76" s="75">
        <v>44</v>
      </c>
      <c r="E76" s="185"/>
      <c r="F76" s="185">
        <f>D76*E76</f>
        <v>0</v>
      </c>
    </row>
    <row r="77" spans="1:6" s="8" customFormat="1" x14ac:dyDescent="0.25">
      <c r="A77" s="66"/>
      <c r="B77" s="64"/>
      <c r="C77" s="68"/>
      <c r="D77" s="69"/>
      <c r="E77" s="182"/>
      <c r="F77" s="183"/>
    </row>
    <row r="78" spans="1:6" s="8" customFormat="1" ht="39" x14ac:dyDescent="0.25">
      <c r="A78" s="66">
        <v>11</v>
      </c>
      <c r="B78" s="73" t="s">
        <v>77</v>
      </c>
      <c r="C78" s="68" t="s">
        <v>27</v>
      </c>
      <c r="D78" s="69">
        <v>600</v>
      </c>
      <c r="E78" s="182"/>
      <c r="F78" s="183">
        <f>D78*E78</f>
        <v>0</v>
      </c>
    </row>
    <row r="79" spans="1:6" s="8" customFormat="1" x14ac:dyDescent="0.25">
      <c r="A79" s="66"/>
      <c r="B79" s="73"/>
      <c r="C79" s="68"/>
      <c r="D79" s="69"/>
      <c r="E79" s="182"/>
      <c r="F79" s="183"/>
    </row>
    <row r="80" spans="1:6" s="8" customFormat="1" ht="26.25" x14ac:dyDescent="0.25">
      <c r="A80" s="66">
        <v>12</v>
      </c>
      <c r="B80" s="73" t="s">
        <v>29</v>
      </c>
      <c r="C80" s="74" t="s">
        <v>20</v>
      </c>
      <c r="D80" s="75">
        <v>189</v>
      </c>
      <c r="E80" s="185"/>
      <c r="F80" s="185">
        <f>D80*E80</f>
        <v>0</v>
      </c>
    </row>
    <row r="81" spans="1:6" s="8" customFormat="1" x14ac:dyDescent="0.25">
      <c r="A81" s="66"/>
      <c r="B81" s="73"/>
      <c r="C81" s="74"/>
      <c r="D81" s="75"/>
      <c r="E81" s="185"/>
      <c r="F81" s="185"/>
    </row>
    <row r="82" spans="1:6" s="8" customFormat="1" ht="26.25" x14ac:dyDescent="0.25">
      <c r="A82" s="66">
        <v>13</v>
      </c>
      <c r="B82" s="72" t="s">
        <v>78</v>
      </c>
      <c r="C82" s="74" t="s">
        <v>61</v>
      </c>
      <c r="D82" s="75">
        <v>1</v>
      </c>
      <c r="E82" s="185"/>
      <c r="F82" s="185">
        <f>D82*E82</f>
        <v>0</v>
      </c>
    </row>
    <row r="83" spans="1:6" s="8" customFormat="1" x14ac:dyDescent="0.25">
      <c r="A83" s="66"/>
      <c r="B83" s="72"/>
      <c r="C83" s="74"/>
      <c r="D83" s="75"/>
      <c r="E83" s="185"/>
      <c r="F83" s="185"/>
    </row>
    <row r="84" spans="1:6" s="8" customFormat="1" ht="39" x14ac:dyDescent="0.25">
      <c r="A84" s="78">
        <v>14</v>
      </c>
      <c r="B84" s="72" t="s">
        <v>79</v>
      </c>
      <c r="C84" s="74" t="s">
        <v>68</v>
      </c>
      <c r="D84" s="75">
        <v>0</v>
      </c>
      <c r="E84" s="185"/>
      <c r="F84" s="185">
        <f>D84*E84</f>
        <v>0</v>
      </c>
    </row>
    <row r="85" spans="1:6" s="8" customFormat="1" x14ac:dyDescent="0.25">
      <c r="A85" s="78"/>
      <c r="B85" s="72"/>
      <c r="C85" s="74"/>
      <c r="D85" s="75"/>
      <c r="E85" s="185"/>
      <c r="F85" s="185"/>
    </row>
    <row r="86" spans="1:6" s="8" customFormat="1" ht="26.25" x14ac:dyDescent="0.25">
      <c r="A86" s="66">
        <v>15</v>
      </c>
      <c r="B86" s="73" t="s">
        <v>81</v>
      </c>
      <c r="C86" s="74" t="s">
        <v>27</v>
      </c>
      <c r="D86" s="75">
        <v>5</v>
      </c>
      <c r="E86" s="185"/>
      <c r="F86" s="185">
        <f>D86*E86</f>
        <v>0</v>
      </c>
    </row>
    <row r="87" spans="1:6" s="8" customFormat="1" x14ac:dyDescent="0.25">
      <c r="A87" s="66"/>
      <c r="B87" s="73"/>
      <c r="C87" s="74"/>
      <c r="D87" s="75"/>
      <c r="E87" s="185"/>
      <c r="F87" s="185"/>
    </row>
    <row r="88" spans="1:6" s="8" customFormat="1" ht="26.25" x14ac:dyDescent="0.25">
      <c r="A88" s="66">
        <v>16</v>
      </c>
      <c r="B88" s="73" t="s">
        <v>82</v>
      </c>
      <c r="C88" s="74" t="s">
        <v>27</v>
      </c>
      <c r="D88" s="75">
        <v>0</v>
      </c>
      <c r="E88" s="185"/>
      <c r="F88" s="185">
        <f>D88*E88</f>
        <v>0</v>
      </c>
    </row>
    <row r="89" spans="1:6" s="8" customFormat="1" ht="15.75" x14ac:dyDescent="0.25">
      <c r="A89" s="55" t="s">
        <v>0</v>
      </c>
      <c r="B89" s="56" t="s">
        <v>1</v>
      </c>
      <c r="C89" s="56" t="s">
        <v>2</v>
      </c>
      <c r="D89" s="57" t="s">
        <v>3</v>
      </c>
      <c r="E89" s="56" t="s">
        <v>4</v>
      </c>
      <c r="F89" s="58" t="s">
        <v>5</v>
      </c>
    </row>
    <row r="90" spans="1:6" s="8" customFormat="1" x14ac:dyDescent="0.25">
      <c r="A90" s="66"/>
      <c r="B90" s="73"/>
      <c r="C90" s="74"/>
      <c r="D90" s="75"/>
      <c r="E90" s="76"/>
      <c r="F90" s="77"/>
    </row>
    <row r="91" spans="1:6" s="8" customFormat="1" ht="77.25" x14ac:dyDescent="0.25">
      <c r="A91" s="66">
        <v>17</v>
      </c>
      <c r="B91" s="80" t="s">
        <v>22</v>
      </c>
      <c r="C91" s="74" t="s">
        <v>20</v>
      </c>
      <c r="D91" s="82">
        <v>75</v>
      </c>
      <c r="E91" s="83"/>
      <c r="F91" s="84">
        <f>D91*E91</f>
        <v>0</v>
      </c>
    </row>
    <row r="92" spans="1:6" s="8" customFormat="1" x14ac:dyDescent="0.25">
      <c r="A92" s="66"/>
      <c r="B92" s="80"/>
      <c r="C92" s="81"/>
      <c r="D92" s="82"/>
      <c r="E92" s="83"/>
      <c r="F92" s="84"/>
    </row>
    <row r="93" spans="1:6" s="8" customFormat="1" ht="26.25" x14ac:dyDescent="0.25">
      <c r="A93" s="66">
        <v>18</v>
      </c>
      <c r="B93" s="73" t="s">
        <v>56</v>
      </c>
      <c r="C93" s="68" t="s">
        <v>16</v>
      </c>
      <c r="D93" s="69">
        <v>1</v>
      </c>
      <c r="E93" s="70"/>
      <c r="F93" s="71">
        <f>D93*E93</f>
        <v>0</v>
      </c>
    </row>
    <row r="94" spans="1:6" s="8" customFormat="1" x14ac:dyDescent="0.25">
      <c r="A94" s="66"/>
      <c r="B94" s="73"/>
      <c r="C94" s="68"/>
      <c r="D94" s="69"/>
      <c r="E94" s="70"/>
      <c r="F94" s="71"/>
    </row>
    <row r="95" spans="1:6" s="8" customFormat="1" ht="26.25" x14ac:dyDescent="0.25">
      <c r="A95" s="66">
        <v>19</v>
      </c>
      <c r="B95" s="73" t="s">
        <v>30</v>
      </c>
      <c r="C95" s="85" t="s">
        <v>15</v>
      </c>
      <c r="D95" s="86">
        <v>15</v>
      </c>
      <c r="E95" s="87"/>
      <c r="F95" s="88">
        <f>D95*E95</f>
        <v>0</v>
      </c>
    </row>
    <row r="96" spans="1:6" s="8" customFormat="1" x14ac:dyDescent="0.25">
      <c r="A96" s="66"/>
      <c r="B96" s="72"/>
      <c r="C96" s="68"/>
      <c r="D96" s="69"/>
      <c r="E96" s="70"/>
      <c r="F96" s="71"/>
    </row>
    <row r="97" spans="1:6" s="8" customFormat="1" ht="39" x14ac:dyDescent="0.25">
      <c r="A97" s="66">
        <v>20</v>
      </c>
      <c r="B97" s="73" t="s">
        <v>31</v>
      </c>
      <c r="C97" s="85" t="s">
        <v>15</v>
      </c>
      <c r="D97" s="86">
        <v>15</v>
      </c>
      <c r="E97" s="87"/>
      <c r="F97" s="88">
        <f>D97*E97</f>
        <v>0</v>
      </c>
    </row>
    <row r="98" spans="1:6" s="8" customFormat="1" x14ac:dyDescent="0.25">
      <c r="A98" s="66"/>
      <c r="B98" s="73"/>
      <c r="C98" s="85"/>
      <c r="D98" s="86"/>
      <c r="E98" s="87"/>
      <c r="F98" s="88"/>
    </row>
    <row r="99" spans="1:6" s="97" customFormat="1" ht="38.25" x14ac:dyDescent="0.25">
      <c r="A99" s="78">
        <v>21</v>
      </c>
      <c r="B99" s="67" t="s">
        <v>80</v>
      </c>
      <c r="C99" s="89" t="s">
        <v>15</v>
      </c>
      <c r="D99" s="75">
        <v>2</v>
      </c>
      <c r="E99" s="76"/>
      <c r="F99" s="76">
        <f>D99*E99</f>
        <v>0</v>
      </c>
    </row>
    <row r="100" spans="1:6" s="8" customFormat="1" x14ac:dyDescent="0.25">
      <c r="A100" s="140"/>
      <c r="B100" s="139"/>
      <c r="C100" s="144"/>
      <c r="D100" s="141"/>
      <c r="E100" s="142"/>
      <c r="F100" s="142"/>
    </row>
    <row r="101" spans="1:6" s="8" customFormat="1" x14ac:dyDescent="0.25">
      <c r="A101" s="66">
        <v>22</v>
      </c>
      <c r="B101" s="64" t="s">
        <v>32</v>
      </c>
      <c r="C101" s="68" t="s">
        <v>16</v>
      </c>
      <c r="D101" s="69">
        <v>1</v>
      </c>
      <c r="E101" s="70"/>
      <c r="F101" s="71">
        <f>D101*E101</f>
        <v>0</v>
      </c>
    </row>
    <row r="102" spans="1:6" s="8" customFormat="1" x14ac:dyDescent="0.25">
      <c r="A102" s="66"/>
      <c r="B102" s="64"/>
      <c r="C102" s="68"/>
      <c r="D102" s="69"/>
      <c r="E102" s="70"/>
      <c r="F102" s="71"/>
    </row>
    <row r="103" spans="1:6" s="8" customFormat="1" x14ac:dyDescent="0.25">
      <c r="A103" s="66">
        <v>23</v>
      </c>
      <c r="B103" s="64" t="s">
        <v>33</v>
      </c>
      <c r="C103" s="68" t="s">
        <v>16</v>
      </c>
      <c r="D103" s="69">
        <v>1</v>
      </c>
      <c r="E103" s="70"/>
      <c r="F103" s="71">
        <f>D103*E103</f>
        <v>0</v>
      </c>
    </row>
    <row r="104" spans="1:6" s="8" customFormat="1" x14ac:dyDescent="0.25">
      <c r="A104" s="78"/>
      <c r="B104" s="67"/>
      <c r="C104" s="89"/>
      <c r="D104" s="90"/>
      <c r="E104" s="88"/>
      <c r="F104" s="91"/>
    </row>
    <row r="105" spans="1:6" s="8" customFormat="1" ht="15.75" x14ac:dyDescent="0.25">
      <c r="A105" s="92"/>
      <c r="B105" s="62" t="s">
        <v>150</v>
      </c>
      <c r="C105" s="93"/>
      <c r="D105" s="94"/>
      <c r="E105" s="95"/>
      <c r="F105" s="96">
        <f>SUM(F58:F104)</f>
        <v>0</v>
      </c>
    </row>
    <row r="106" spans="1:6" s="8" customFormat="1" ht="15.75" x14ac:dyDescent="0.25">
      <c r="A106" s="145"/>
      <c r="B106" s="146"/>
      <c r="C106" s="147"/>
      <c r="D106" s="148"/>
      <c r="E106" s="149"/>
      <c r="F106" s="150"/>
    </row>
    <row r="107" spans="1:6" s="8" customFormat="1" ht="15.75" x14ac:dyDescent="0.25">
      <c r="A107" s="92"/>
      <c r="B107" s="62"/>
      <c r="C107" s="93"/>
      <c r="D107" s="94"/>
      <c r="E107" s="95"/>
      <c r="F107" s="96"/>
    </row>
    <row r="108" spans="1:6" s="8" customFormat="1" ht="15.75" x14ac:dyDescent="0.25">
      <c r="A108" s="92"/>
      <c r="B108" s="98" t="s">
        <v>151</v>
      </c>
      <c r="C108" s="93"/>
      <c r="D108" s="94"/>
      <c r="E108" s="95"/>
      <c r="F108" s="95"/>
    </row>
    <row r="109" spans="1:6" s="8" customFormat="1" ht="9.75" customHeight="1" x14ac:dyDescent="0.25">
      <c r="A109" s="73"/>
      <c r="B109" s="73"/>
      <c r="C109" s="73"/>
      <c r="D109" s="99"/>
      <c r="E109" s="73"/>
      <c r="F109" s="73"/>
    </row>
    <row r="110" spans="1:6" s="8" customFormat="1" ht="25.5" x14ac:dyDescent="0.25">
      <c r="A110" s="78">
        <v>1</v>
      </c>
      <c r="B110" s="67" t="s">
        <v>40</v>
      </c>
      <c r="C110" s="89" t="s">
        <v>59</v>
      </c>
      <c r="D110" s="75">
        <v>9</v>
      </c>
      <c r="E110" s="76"/>
      <c r="F110" s="100">
        <f>D110*E110</f>
        <v>0</v>
      </c>
    </row>
    <row r="111" spans="1:6" s="8" customFormat="1" x14ac:dyDescent="0.25">
      <c r="A111" s="101"/>
      <c r="B111" s="67"/>
      <c r="C111" s="89"/>
      <c r="D111" s="102"/>
      <c r="E111" s="76"/>
      <c r="F111" s="100"/>
    </row>
    <row r="112" spans="1:6" s="8" customFormat="1" ht="39" x14ac:dyDescent="0.25">
      <c r="A112" s="103">
        <v>2</v>
      </c>
      <c r="B112" s="104" t="s">
        <v>92</v>
      </c>
      <c r="C112" s="89" t="s">
        <v>59</v>
      </c>
      <c r="D112" s="75">
        <v>113</v>
      </c>
      <c r="E112" s="76"/>
      <c r="F112" s="100">
        <f>D112*E112</f>
        <v>0</v>
      </c>
    </row>
    <row r="113" spans="1:6" s="8" customFormat="1" x14ac:dyDescent="0.25">
      <c r="A113" s="103"/>
      <c r="B113" s="104"/>
      <c r="C113" s="89"/>
      <c r="D113" s="75"/>
      <c r="E113" s="76"/>
      <c r="F113" s="100"/>
    </row>
    <row r="114" spans="1:6" s="8" customFormat="1" ht="39" x14ac:dyDescent="0.25">
      <c r="A114" s="103">
        <v>3</v>
      </c>
      <c r="B114" s="104" t="s">
        <v>91</v>
      </c>
      <c r="C114" s="89" t="s">
        <v>59</v>
      </c>
      <c r="D114" s="75">
        <v>12.6</v>
      </c>
      <c r="E114" s="76"/>
      <c r="F114" s="100">
        <f>D114*E114</f>
        <v>0</v>
      </c>
    </row>
    <row r="115" spans="1:6" s="8" customFormat="1" x14ac:dyDescent="0.25">
      <c r="A115" s="103"/>
      <c r="B115" s="104"/>
      <c r="C115" s="89"/>
      <c r="D115" s="75"/>
      <c r="E115" s="76"/>
      <c r="F115" s="100"/>
    </row>
    <row r="116" spans="1:6" s="8" customFormat="1" ht="64.5" x14ac:dyDescent="0.25">
      <c r="A116" s="103">
        <v>4</v>
      </c>
      <c r="B116" s="73" t="s">
        <v>83</v>
      </c>
      <c r="C116" s="89" t="s">
        <v>59</v>
      </c>
      <c r="D116" s="75">
        <v>32</v>
      </c>
      <c r="E116" s="76"/>
      <c r="F116" s="100">
        <f>D116*E116</f>
        <v>0</v>
      </c>
    </row>
    <row r="117" spans="1:6" s="8" customFormat="1" x14ac:dyDescent="0.25">
      <c r="A117" s="103"/>
      <c r="B117" s="73"/>
      <c r="C117" s="89"/>
      <c r="D117" s="75"/>
      <c r="E117" s="76"/>
      <c r="F117" s="100"/>
    </row>
    <row r="118" spans="1:6" s="8" customFormat="1" ht="39" x14ac:dyDescent="0.25">
      <c r="A118" s="103">
        <v>5</v>
      </c>
      <c r="B118" s="73" t="s">
        <v>42</v>
      </c>
      <c r="C118" s="89" t="s">
        <v>60</v>
      </c>
      <c r="D118" s="75">
        <v>330</v>
      </c>
      <c r="E118" s="76"/>
      <c r="F118" s="100">
        <f>D118*E118</f>
        <v>0</v>
      </c>
    </row>
    <row r="119" spans="1:6" s="8" customFormat="1" x14ac:dyDescent="0.25">
      <c r="A119" s="103"/>
      <c r="B119" s="73"/>
      <c r="C119" s="89"/>
      <c r="D119" s="75"/>
      <c r="E119" s="76"/>
      <c r="F119" s="100"/>
    </row>
    <row r="120" spans="1:6" s="8" customFormat="1" ht="26.25" x14ac:dyDescent="0.25">
      <c r="A120" s="103">
        <v>6</v>
      </c>
      <c r="B120" s="104" t="s">
        <v>41</v>
      </c>
      <c r="C120" s="89" t="s">
        <v>60</v>
      </c>
      <c r="D120" s="75">
        <v>350</v>
      </c>
      <c r="E120" s="76"/>
      <c r="F120" s="76">
        <f>D120*E120</f>
        <v>0</v>
      </c>
    </row>
    <row r="121" spans="1:6" s="8" customFormat="1" x14ac:dyDescent="0.25">
      <c r="A121" s="103"/>
      <c r="B121" s="104"/>
      <c r="C121" s="89"/>
      <c r="D121" s="75"/>
      <c r="E121" s="76"/>
      <c r="F121" s="76"/>
    </row>
    <row r="122" spans="1:6" s="8" customFormat="1" x14ac:dyDescent="0.25">
      <c r="A122" s="103"/>
      <c r="B122" s="104"/>
      <c r="C122" s="89"/>
      <c r="D122" s="75"/>
      <c r="E122" s="76"/>
      <c r="F122" s="76"/>
    </row>
    <row r="123" spans="1:6" s="8" customFormat="1" x14ac:dyDescent="0.25">
      <c r="A123" s="103"/>
      <c r="B123" s="104"/>
      <c r="C123" s="89"/>
      <c r="D123" s="75"/>
      <c r="E123" s="76"/>
      <c r="F123" s="76"/>
    </row>
    <row r="124" spans="1:6" s="8" customFormat="1" ht="15.75" x14ac:dyDescent="0.25">
      <c r="A124" s="55" t="s">
        <v>0</v>
      </c>
      <c r="B124" s="56" t="s">
        <v>1</v>
      </c>
      <c r="C124" s="56" t="s">
        <v>2</v>
      </c>
      <c r="D124" s="57" t="s">
        <v>3</v>
      </c>
      <c r="E124" s="56" t="s">
        <v>4</v>
      </c>
      <c r="F124" s="58" t="s">
        <v>5</v>
      </c>
    </row>
    <row r="125" spans="1:6" s="8" customFormat="1" x14ac:dyDescent="0.25">
      <c r="A125" s="103"/>
      <c r="B125" s="104"/>
      <c r="C125" s="89"/>
      <c r="D125" s="75"/>
      <c r="E125" s="76"/>
      <c r="F125" s="76"/>
    </row>
    <row r="126" spans="1:6" s="8" customFormat="1" ht="39" x14ac:dyDescent="0.25">
      <c r="A126" s="103">
        <v>7</v>
      </c>
      <c r="B126" s="104" t="s">
        <v>84</v>
      </c>
      <c r="C126" s="89" t="s">
        <v>59</v>
      </c>
      <c r="D126" s="75">
        <v>30</v>
      </c>
      <c r="E126" s="76"/>
      <c r="F126" s="100">
        <f>D126*E126</f>
        <v>0</v>
      </c>
    </row>
    <row r="127" spans="1:6" s="8" customFormat="1" x14ac:dyDescent="0.25">
      <c r="A127" s="103"/>
      <c r="B127" s="104"/>
      <c r="C127" s="89"/>
      <c r="D127" s="75"/>
      <c r="E127" s="76"/>
      <c r="F127" s="100"/>
    </row>
    <row r="128" spans="1:6" s="8" customFormat="1" ht="16.5" x14ac:dyDescent="0.25">
      <c r="A128" s="103">
        <v>8</v>
      </c>
      <c r="B128" s="104" t="s">
        <v>85</v>
      </c>
      <c r="C128" s="89" t="s">
        <v>59</v>
      </c>
      <c r="D128" s="75">
        <v>7</v>
      </c>
      <c r="E128" s="76"/>
      <c r="F128" s="100">
        <f>D128*E128</f>
        <v>0</v>
      </c>
    </row>
    <row r="129" spans="1:6" s="8" customFormat="1" x14ac:dyDescent="0.25">
      <c r="A129" s="103"/>
      <c r="B129" s="104"/>
      <c r="C129" s="89"/>
      <c r="D129" s="75"/>
      <c r="E129" s="76"/>
      <c r="F129" s="100"/>
    </row>
    <row r="130" spans="1:6" s="8" customFormat="1" ht="26.25" x14ac:dyDescent="0.25">
      <c r="A130" s="103">
        <v>9</v>
      </c>
      <c r="B130" s="73" t="s">
        <v>86</v>
      </c>
      <c r="C130" s="89" t="s">
        <v>59</v>
      </c>
      <c r="D130" s="75">
        <v>36</v>
      </c>
      <c r="E130" s="76"/>
      <c r="F130" s="100">
        <f>D130*E130</f>
        <v>0</v>
      </c>
    </row>
    <row r="131" spans="1:6" s="8" customFormat="1" x14ac:dyDescent="0.25">
      <c r="A131" s="103"/>
      <c r="B131" s="64"/>
      <c r="C131" s="89"/>
      <c r="D131" s="75"/>
      <c r="E131" s="76"/>
      <c r="F131" s="100"/>
    </row>
    <row r="132" spans="1:6" s="8" customFormat="1" ht="38.25" x14ac:dyDescent="0.25">
      <c r="A132" s="78">
        <v>10</v>
      </c>
      <c r="B132" s="67" t="s">
        <v>87</v>
      </c>
      <c r="C132" s="89" t="s">
        <v>59</v>
      </c>
      <c r="D132" s="75">
        <v>3.5</v>
      </c>
      <c r="E132" s="88"/>
      <c r="F132" s="91">
        <f>D132*E132</f>
        <v>0</v>
      </c>
    </row>
    <row r="133" spans="1:6" s="8" customFormat="1" x14ac:dyDescent="0.25">
      <c r="A133" s="103"/>
      <c r="B133" s="73"/>
      <c r="C133" s="89"/>
      <c r="D133" s="75"/>
      <c r="E133" s="76"/>
      <c r="F133" s="100"/>
    </row>
    <row r="134" spans="1:6" s="8" customFormat="1" ht="39" x14ac:dyDescent="0.25">
      <c r="A134" s="103">
        <v>11</v>
      </c>
      <c r="B134" s="73" t="s">
        <v>34</v>
      </c>
      <c r="C134" s="89" t="s">
        <v>59</v>
      </c>
      <c r="D134" s="75">
        <v>28</v>
      </c>
      <c r="E134" s="76"/>
      <c r="F134" s="100">
        <f>D134*E134</f>
        <v>0</v>
      </c>
    </row>
    <row r="135" spans="1:6" s="8" customFormat="1" x14ac:dyDescent="0.25">
      <c r="A135" s="103"/>
      <c r="B135" s="73"/>
      <c r="C135" s="89"/>
      <c r="D135" s="75"/>
      <c r="E135" s="76"/>
      <c r="F135" s="100"/>
    </row>
    <row r="136" spans="1:6" s="8" customFormat="1" ht="26.25" x14ac:dyDescent="0.25">
      <c r="A136" s="103">
        <v>12</v>
      </c>
      <c r="B136" s="104" t="s">
        <v>35</v>
      </c>
      <c r="C136" s="89" t="s">
        <v>59</v>
      </c>
      <c r="D136" s="75">
        <v>3</v>
      </c>
      <c r="E136" s="76"/>
      <c r="F136" s="100">
        <f>D136*E136</f>
        <v>0</v>
      </c>
    </row>
    <row r="137" spans="1:6" s="8" customFormat="1" x14ac:dyDescent="0.25">
      <c r="A137" s="73"/>
      <c r="B137" s="73"/>
      <c r="C137" s="73"/>
      <c r="D137" s="99"/>
      <c r="E137" s="73"/>
      <c r="F137" s="73"/>
    </row>
    <row r="138" spans="1:6" s="8" customFormat="1" ht="25.5" x14ac:dyDescent="0.25">
      <c r="A138" s="78">
        <v>13</v>
      </c>
      <c r="B138" s="67" t="s">
        <v>88</v>
      </c>
      <c r="C138" s="89" t="s">
        <v>8</v>
      </c>
      <c r="D138" s="90">
        <v>1</v>
      </c>
      <c r="E138" s="88"/>
      <c r="F138" s="91">
        <f>D138*E138</f>
        <v>0</v>
      </c>
    </row>
    <row r="139" spans="1:6" s="8" customFormat="1" x14ac:dyDescent="0.25">
      <c r="A139" s="78"/>
      <c r="B139" s="67"/>
      <c r="C139" s="89"/>
      <c r="D139" s="90"/>
      <c r="E139" s="88"/>
      <c r="F139" s="91"/>
    </row>
    <row r="140" spans="1:6" s="8" customFormat="1" ht="25.5" x14ac:dyDescent="0.25">
      <c r="A140" s="78">
        <v>14</v>
      </c>
      <c r="B140" s="67" t="s">
        <v>43</v>
      </c>
      <c r="C140" s="89" t="s">
        <v>8</v>
      </c>
      <c r="D140" s="90">
        <v>1</v>
      </c>
      <c r="E140" s="88"/>
      <c r="F140" s="91">
        <f>D140*E140</f>
        <v>0</v>
      </c>
    </row>
    <row r="141" spans="1:6" s="8" customFormat="1" x14ac:dyDescent="0.25">
      <c r="A141" s="78"/>
      <c r="B141" s="67"/>
      <c r="C141" s="89"/>
      <c r="D141" s="90"/>
      <c r="E141" s="88"/>
      <c r="F141" s="91"/>
    </row>
    <row r="142" spans="1:6" s="8" customFormat="1" ht="25.5" x14ac:dyDescent="0.25">
      <c r="A142" s="78">
        <v>15</v>
      </c>
      <c r="B142" s="67" t="s">
        <v>89</v>
      </c>
      <c r="C142" s="89" t="s">
        <v>8</v>
      </c>
      <c r="D142" s="90">
        <v>1</v>
      </c>
      <c r="E142" s="88"/>
      <c r="F142" s="91">
        <f>D142*E142</f>
        <v>0</v>
      </c>
    </row>
    <row r="143" spans="1:6" s="8" customFormat="1" x14ac:dyDescent="0.25">
      <c r="A143" s="78"/>
      <c r="B143" s="67"/>
      <c r="C143" s="89"/>
      <c r="D143" s="90"/>
      <c r="E143" s="88"/>
      <c r="F143" s="91"/>
    </row>
    <row r="144" spans="1:6" s="8" customFormat="1" ht="25.5" x14ac:dyDescent="0.25">
      <c r="A144" s="103">
        <v>16</v>
      </c>
      <c r="B144" s="105" t="s">
        <v>37</v>
      </c>
      <c r="C144" s="89" t="s">
        <v>60</v>
      </c>
      <c r="D144" s="75">
        <v>120</v>
      </c>
      <c r="E144" s="76"/>
      <c r="F144" s="76">
        <f>D144*E144</f>
        <v>0</v>
      </c>
    </row>
    <row r="145" spans="1:6" s="8" customFormat="1" x14ac:dyDescent="0.25">
      <c r="A145" s="103"/>
      <c r="B145" s="105"/>
      <c r="C145" s="89"/>
      <c r="D145" s="75"/>
      <c r="E145" s="76"/>
      <c r="F145" s="76"/>
    </row>
    <row r="146" spans="1:6" s="8" customFormat="1" ht="16.5" x14ac:dyDescent="0.25">
      <c r="A146" s="78">
        <v>17</v>
      </c>
      <c r="B146" s="106" t="s">
        <v>36</v>
      </c>
      <c r="C146" s="89" t="s">
        <v>60</v>
      </c>
      <c r="D146" s="75">
        <v>120</v>
      </c>
      <c r="E146" s="88"/>
      <c r="F146" s="91">
        <f>D146*E146</f>
        <v>0</v>
      </c>
    </row>
    <row r="147" spans="1:6" s="8" customFormat="1" x14ac:dyDescent="0.25">
      <c r="A147" s="97"/>
      <c r="B147" s="97"/>
      <c r="C147" s="97"/>
      <c r="D147" s="97"/>
      <c r="E147" s="97"/>
      <c r="F147" s="97"/>
    </row>
    <row r="148" spans="1:6" s="8" customFormat="1" ht="38.25" x14ac:dyDescent="0.25">
      <c r="A148" s="103">
        <v>18</v>
      </c>
      <c r="B148" s="107" t="s">
        <v>90</v>
      </c>
      <c r="C148" s="89" t="s">
        <v>59</v>
      </c>
      <c r="D148" s="86">
        <v>144</v>
      </c>
      <c r="E148" s="76"/>
      <c r="F148" s="76">
        <f>D148*E148</f>
        <v>0</v>
      </c>
    </row>
    <row r="149" spans="1:6" s="8" customFormat="1" x14ac:dyDescent="0.25">
      <c r="A149" s="103"/>
      <c r="B149" s="107"/>
      <c r="C149" s="89"/>
      <c r="D149" s="86"/>
      <c r="E149" s="76"/>
      <c r="F149" s="76"/>
    </row>
    <row r="150" spans="1:6" s="8" customFormat="1" ht="16.5" x14ac:dyDescent="0.25">
      <c r="A150" s="103">
        <v>19</v>
      </c>
      <c r="B150" s="64" t="s">
        <v>38</v>
      </c>
      <c r="C150" s="89" t="s">
        <v>59</v>
      </c>
      <c r="D150" s="86">
        <v>7.6</v>
      </c>
      <c r="E150" s="76"/>
      <c r="F150" s="76">
        <f>D150*E150</f>
        <v>0</v>
      </c>
    </row>
    <row r="151" spans="1:6" s="8" customFormat="1" x14ac:dyDescent="0.25">
      <c r="A151" s="103"/>
      <c r="B151" s="64"/>
      <c r="C151" s="89"/>
      <c r="D151" s="86"/>
      <c r="E151" s="76"/>
      <c r="F151" s="76"/>
    </row>
    <row r="152" spans="1:6" s="8" customFormat="1" ht="25.5" x14ac:dyDescent="0.25">
      <c r="A152" s="103">
        <v>20</v>
      </c>
      <c r="B152" s="108" t="s">
        <v>39</v>
      </c>
      <c r="C152" s="89" t="s">
        <v>59</v>
      </c>
      <c r="D152" s="86">
        <v>144</v>
      </c>
      <c r="E152" s="76"/>
      <c r="F152" s="76">
        <f>D152*E152</f>
        <v>0</v>
      </c>
    </row>
    <row r="153" spans="1:6" s="8" customFormat="1" x14ac:dyDescent="0.25">
      <c r="A153" s="103"/>
      <c r="B153" s="108"/>
      <c r="C153" s="89"/>
      <c r="D153" s="86"/>
      <c r="E153" s="76"/>
      <c r="F153" s="76"/>
    </row>
    <row r="154" spans="1:6" s="8" customFormat="1" ht="15.75" x14ac:dyDescent="0.25">
      <c r="A154" s="92"/>
      <c r="B154" s="98" t="s">
        <v>152</v>
      </c>
      <c r="C154" s="93"/>
      <c r="D154" s="94"/>
      <c r="E154" s="95"/>
      <c r="F154" s="109">
        <f>SUM(F110:F152)</f>
        <v>0</v>
      </c>
    </row>
    <row r="155" spans="1:6" s="8" customFormat="1" x14ac:dyDescent="0.25">
      <c r="A155" s="97"/>
      <c r="B155" s="97"/>
      <c r="C155" s="97"/>
      <c r="D155" s="97"/>
      <c r="E155" s="97"/>
      <c r="F155" s="97"/>
    </row>
    <row r="156" spans="1:6" s="8" customFormat="1" ht="15.75" x14ac:dyDescent="0.25">
      <c r="A156" s="110"/>
      <c r="B156" s="111"/>
      <c r="C156" s="112"/>
      <c r="D156" s="113"/>
      <c r="E156" s="42"/>
      <c r="F156" s="114"/>
    </row>
    <row r="157" spans="1:6" s="8" customFormat="1" ht="15.75" x14ac:dyDescent="0.25">
      <c r="A157" s="92"/>
      <c r="B157" s="98" t="s">
        <v>153</v>
      </c>
      <c r="C157" s="93"/>
      <c r="D157" s="94"/>
      <c r="E157" s="95"/>
      <c r="F157" s="95"/>
    </row>
    <row r="158" spans="1:6" s="8" customFormat="1" ht="15.75" x14ac:dyDescent="0.25">
      <c r="A158" s="110"/>
      <c r="B158" s="111"/>
      <c r="C158" s="112"/>
      <c r="D158" s="113"/>
      <c r="E158" s="42"/>
      <c r="F158" s="114"/>
    </row>
    <row r="159" spans="1:6" s="8" customFormat="1" ht="38.25" x14ac:dyDescent="0.25">
      <c r="A159" s="103">
        <v>1</v>
      </c>
      <c r="B159" s="67" t="s">
        <v>93</v>
      </c>
      <c r="C159" s="89" t="s">
        <v>59</v>
      </c>
      <c r="D159" s="86">
        <v>100</v>
      </c>
      <c r="E159" s="76"/>
      <c r="F159" s="76">
        <f>D159*E159</f>
        <v>0</v>
      </c>
    </row>
    <row r="160" spans="1:6" s="8" customFormat="1" x14ac:dyDescent="0.25">
      <c r="A160" s="103"/>
      <c r="B160" s="67"/>
      <c r="C160" s="89"/>
      <c r="D160" s="86"/>
      <c r="E160" s="76"/>
      <c r="F160" s="76"/>
    </row>
    <row r="161" spans="1:7" s="8" customFormat="1" x14ac:dyDescent="0.25">
      <c r="A161" s="103"/>
      <c r="B161" s="67"/>
      <c r="C161" s="89"/>
      <c r="D161" s="86"/>
      <c r="E161" s="76"/>
      <c r="F161" s="76"/>
    </row>
    <row r="162" spans="1:7" s="8" customFormat="1" x14ac:dyDescent="0.25">
      <c r="A162" s="103"/>
      <c r="B162" s="67"/>
      <c r="C162" s="89"/>
      <c r="D162" s="86"/>
      <c r="E162" s="76"/>
      <c r="F162" s="76"/>
    </row>
    <row r="163" spans="1:7" s="8" customFormat="1" ht="15.75" x14ac:dyDescent="0.25">
      <c r="A163" s="55" t="s">
        <v>0</v>
      </c>
      <c r="B163" s="56" t="s">
        <v>1</v>
      </c>
      <c r="C163" s="56" t="s">
        <v>2</v>
      </c>
      <c r="D163" s="57" t="s">
        <v>3</v>
      </c>
      <c r="E163" s="56" t="s">
        <v>4</v>
      </c>
      <c r="F163" s="58" t="s">
        <v>5</v>
      </c>
    </row>
    <row r="164" spans="1:7" s="8" customFormat="1" x14ac:dyDescent="0.25">
      <c r="A164" s="103"/>
      <c r="B164" s="67"/>
      <c r="C164" s="89"/>
      <c r="D164" s="86"/>
      <c r="E164" s="76"/>
      <c r="F164" s="76"/>
    </row>
    <row r="165" spans="1:7" s="8" customFormat="1" ht="25.5" x14ac:dyDescent="0.25">
      <c r="A165" s="103">
        <v>2</v>
      </c>
      <c r="B165" s="67" t="s">
        <v>44</v>
      </c>
      <c r="C165" s="89" t="s">
        <v>60</v>
      </c>
      <c r="D165" s="75">
        <v>330</v>
      </c>
      <c r="E165" s="76"/>
      <c r="F165" s="76">
        <f>D165*E165</f>
        <v>0</v>
      </c>
    </row>
    <row r="166" spans="1:7" s="8" customFormat="1" x14ac:dyDescent="0.25">
      <c r="A166" s="115"/>
      <c r="B166" s="116"/>
      <c r="C166" s="117"/>
      <c r="D166" s="118"/>
      <c r="E166" s="117"/>
      <c r="F166" s="119"/>
    </row>
    <row r="167" spans="1:7" s="8" customFormat="1" ht="38.25" x14ac:dyDescent="0.25">
      <c r="A167" s="103">
        <v>3</v>
      </c>
      <c r="B167" s="105" t="s">
        <v>19</v>
      </c>
      <c r="C167" s="89" t="s">
        <v>20</v>
      </c>
      <c r="D167" s="130">
        <v>185</v>
      </c>
      <c r="E167" s="131"/>
      <c r="F167" s="132">
        <f>D167*E167</f>
        <v>0</v>
      </c>
    </row>
    <row r="168" spans="1:7" s="8" customFormat="1" x14ac:dyDescent="0.25">
      <c r="A168" s="103"/>
      <c r="B168" s="105"/>
      <c r="C168" s="74"/>
      <c r="D168" s="130"/>
      <c r="E168" s="131"/>
      <c r="F168" s="132"/>
    </row>
    <row r="169" spans="1:7" s="8" customFormat="1" ht="25.5" x14ac:dyDescent="0.25">
      <c r="A169" s="103">
        <v>4</v>
      </c>
      <c r="B169" s="120" t="s">
        <v>64</v>
      </c>
      <c r="C169" s="89" t="s">
        <v>20</v>
      </c>
      <c r="D169" s="130">
        <v>12</v>
      </c>
      <c r="E169" s="131"/>
      <c r="F169" s="132">
        <f>D169*E169</f>
        <v>0</v>
      </c>
    </row>
    <row r="170" spans="1:7" s="8" customFormat="1" ht="15.75" x14ac:dyDescent="0.25">
      <c r="A170" s="110"/>
      <c r="B170" s="111"/>
      <c r="C170" s="112"/>
      <c r="D170" s="151"/>
      <c r="E170" s="152"/>
      <c r="F170" s="153"/>
    </row>
    <row r="171" spans="1:7" s="8" customFormat="1" ht="38.25" x14ac:dyDescent="0.25">
      <c r="A171" s="103">
        <v>5</v>
      </c>
      <c r="B171" s="108" t="s">
        <v>17</v>
      </c>
      <c r="C171" s="89" t="s">
        <v>20</v>
      </c>
      <c r="D171" s="130">
        <v>117</v>
      </c>
      <c r="E171" s="131"/>
      <c r="F171" s="132">
        <f>D171*E171</f>
        <v>0</v>
      </c>
    </row>
    <row r="172" spans="1:7" s="8" customFormat="1" x14ac:dyDescent="0.25">
      <c r="A172" s="103"/>
      <c r="B172" s="108"/>
      <c r="C172" s="74"/>
      <c r="D172" s="75"/>
      <c r="E172" s="76"/>
      <c r="F172" s="77"/>
    </row>
    <row r="173" spans="1:7" s="8" customFormat="1" ht="51" x14ac:dyDescent="0.25">
      <c r="A173" s="103">
        <v>6</v>
      </c>
      <c r="B173" s="105" t="s">
        <v>45</v>
      </c>
      <c r="C173" s="74" t="s">
        <v>16</v>
      </c>
      <c r="D173" s="75">
        <v>6</v>
      </c>
      <c r="E173" s="76"/>
      <c r="F173" s="77">
        <f>D173*E173</f>
        <v>0</v>
      </c>
      <c r="G173" s="179"/>
    </row>
    <row r="174" spans="1:7" s="8" customFormat="1" x14ac:dyDescent="0.25">
      <c r="A174" s="103"/>
      <c r="B174" s="105"/>
      <c r="C174" s="74"/>
      <c r="D174" s="75"/>
      <c r="E174" s="76"/>
      <c r="F174" s="77"/>
    </row>
    <row r="175" spans="1:7" s="8" customFormat="1" ht="38.25" x14ac:dyDescent="0.25">
      <c r="A175" s="103">
        <v>7</v>
      </c>
      <c r="B175" s="105" t="s">
        <v>94</v>
      </c>
      <c r="C175" s="89" t="s">
        <v>60</v>
      </c>
      <c r="D175" s="75">
        <v>589</v>
      </c>
      <c r="E175" s="76"/>
      <c r="F175" s="76">
        <f>D175*E175</f>
        <v>0</v>
      </c>
    </row>
    <row r="176" spans="1:7" s="8" customFormat="1" x14ac:dyDescent="0.25">
      <c r="A176" s="103"/>
      <c r="B176" s="105"/>
      <c r="C176" s="89"/>
      <c r="D176" s="75"/>
      <c r="E176" s="76"/>
      <c r="F176" s="76"/>
    </row>
    <row r="177" spans="1:6" s="8" customFormat="1" ht="38.25" x14ac:dyDescent="0.25">
      <c r="A177" s="103">
        <v>8</v>
      </c>
      <c r="B177" s="105" t="s">
        <v>95</v>
      </c>
      <c r="C177" s="89" t="s">
        <v>60</v>
      </c>
      <c r="D177" s="75">
        <v>11</v>
      </c>
      <c r="E177" s="76"/>
      <c r="F177" s="76">
        <f>D177*E177</f>
        <v>0</v>
      </c>
    </row>
    <row r="178" spans="1:6" s="8" customFormat="1" x14ac:dyDescent="0.25">
      <c r="A178" s="103"/>
      <c r="B178" s="105"/>
      <c r="C178" s="89"/>
      <c r="D178" s="75"/>
      <c r="E178" s="76"/>
      <c r="F178" s="76"/>
    </row>
    <row r="179" spans="1:6" s="8" customFormat="1" ht="38.25" x14ac:dyDescent="0.25">
      <c r="A179" s="103">
        <v>9</v>
      </c>
      <c r="B179" s="105" t="s">
        <v>96</v>
      </c>
      <c r="C179" s="89" t="s">
        <v>20</v>
      </c>
      <c r="D179" s="75">
        <v>30</v>
      </c>
      <c r="E179" s="76"/>
      <c r="F179" s="77">
        <f>D179*E179</f>
        <v>0</v>
      </c>
    </row>
    <row r="180" spans="1:6" s="8" customFormat="1" x14ac:dyDescent="0.25">
      <c r="A180" s="115"/>
      <c r="B180" s="116"/>
      <c r="C180" s="117"/>
      <c r="D180" s="118"/>
      <c r="E180" s="117"/>
      <c r="F180" s="119"/>
    </row>
    <row r="181" spans="1:6" s="8" customFormat="1" ht="26.25" x14ac:dyDescent="0.25">
      <c r="A181" s="103">
        <v>10</v>
      </c>
      <c r="B181" s="104" t="s">
        <v>97</v>
      </c>
      <c r="C181" s="89" t="s">
        <v>60</v>
      </c>
      <c r="D181" s="75">
        <v>589</v>
      </c>
      <c r="E181" s="76"/>
      <c r="F181" s="76">
        <f>D181*E181</f>
        <v>0</v>
      </c>
    </row>
    <row r="182" spans="1:6" s="8" customFormat="1" x14ac:dyDescent="0.25">
      <c r="A182" s="103"/>
      <c r="B182" s="104"/>
      <c r="C182" s="89"/>
      <c r="D182" s="75"/>
      <c r="E182" s="76"/>
      <c r="F182" s="76"/>
    </row>
    <row r="183" spans="1:6" s="97" customFormat="1" ht="26.25" x14ac:dyDescent="0.25">
      <c r="A183" s="103">
        <v>11</v>
      </c>
      <c r="B183" s="104" t="s">
        <v>98</v>
      </c>
      <c r="C183" s="89" t="s">
        <v>60</v>
      </c>
      <c r="D183" s="75">
        <v>11</v>
      </c>
      <c r="E183" s="76"/>
      <c r="F183" s="76">
        <f>D183*E183</f>
        <v>0</v>
      </c>
    </row>
    <row r="184" spans="1:6" s="97" customFormat="1" x14ac:dyDescent="0.25"/>
    <row r="185" spans="1:6" s="97" customFormat="1" ht="26.25" x14ac:dyDescent="0.25">
      <c r="A185" s="103">
        <v>12</v>
      </c>
      <c r="B185" s="104" t="s">
        <v>99</v>
      </c>
      <c r="C185" s="89" t="s">
        <v>20</v>
      </c>
      <c r="D185" s="75">
        <v>30</v>
      </c>
      <c r="E185" s="76"/>
      <c r="F185" s="77">
        <f>D185*E185</f>
        <v>0</v>
      </c>
    </row>
    <row r="186" spans="1:6" s="97" customFormat="1" x14ac:dyDescent="0.25">
      <c r="A186" s="103"/>
      <c r="C186" s="74"/>
      <c r="D186" s="75"/>
      <c r="E186" s="76"/>
      <c r="F186" s="77"/>
    </row>
    <row r="187" spans="1:6" s="97" customFormat="1" ht="39" x14ac:dyDescent="0.25">
      <c r="A187" s="103">
        <v>13</v>
      </c>
      <c r="B187" s="104" t="s">
        <v>100</v>
      </c>
      <c r="C187" s="89" t="s">
        <v>60</v>
      </c>
      <c r="D187" s="75">
        <v>156</v>
      </c>
      <c r="E187" s="76"/>
      <c r="F187" s="77">
        <f>D187*E187</f>
        <v>0</v>
      </c>
    </row>
    <row r="188" spans="1:6" s="97" customFormat="1" x14ac:dyDescent="0.25">
      <c r="A188" s="103"/>
      <c r="B188" s="104"/>
      <c r="C188" s="89"/>
      <c r="D188" s="75"/>
      <c r="E188" s="76"/>
      <c r="F188" s="77"/>
    </row>
    <row r="189" spans="1:6" s="97" customFormat="1" ht="26.25" x14ac:dyDescent="0.25">
      <c r="A189" s="103">
        <v>14</v>
      </c>
      <c r="B189" s="73" t="s">
        <v>46</v>
      </c>
      <c r="C189" s="89" t="s">
        <v>60</v>
      </c>
      <c r="D189" s="75">
        <v>50</v>
      </c>
      <c r="E189" s="76"/>
      <c r="F189" s="77">
        <f>D189*E189</f>
        <v>0</v>
      </c>
    </row>
    <row r="190" spans="1:6" s="97" customFormat="1" x14ac:dyDescent="0.25">
      <c r="A190" s="103"/>
      <c r="B190" s="73"/>
      <c r="C190" s="89"/>
      <c r="D190" s="75"/>
      <c r="E190" s="76"/>
      <c r="F190" s="77"/>
    </row>
    <row r="191" spans="1:6" s="97" customFormat="1" ht="26.25" x14ac:dyDescent="0.25">
      <c r="A191" s="103">
        <v>15</v>
      </c>
      <c r="B191" s="104" t="s">
        <v>101</v>
      </c>
      <c r="C191" s="74" t="s">
        <v>68</v>
      </c>
      <c r="D191" s="75">
        <v>45</v>
      </c>
      <c r="E191" s="76"/>
      <c r="F191" s="77">
        <f>D191*E191</f>
        <v>0</v>
      </c>
    </row>
    <row r="192" spans="1:6" s="97" customFormat="1" x14ac:dyDescent="0.25">
      <c r="A192" s="103"/>
      <c r="B192" s="73"/>
      <c r="C192" s="74"/>
      <c r="D192" s="75"/>
      <c r="E192" s="76"/>
      <c r="F192" s="77"/>
    </row>
    <row r="193" spans="1:6" s="97" customFormat="1" ht="25.5" x14ac:dyDescent="0.25">
      <c r="A193" s="103">
        <v>16</v>
      </c>
      <c r="B193" s="67" t="s">
        <v>18</v>
      </c>
      <c r="C193" s="89" t="s">
        <v>60</v>
      </c>
      <c r="D193" s="86">
        <v>20</v>
      </c>
      <c r="E193" s="76"/>
      <c r="F193" s="76">
        <f>D193*E193</f>
        <v>0</v>
      </c>
    </row>
    <row r="194" spans="1:6" s="8" customFormat="1" x14ac:dyDescent="0.25">
      <c r="A194" s="103"/>
      <c r="B194" s="104"/>
      <c r="C194" s="74"/>
      <c r="D194" s="75"/>
      <c r="E194" s="76"/>
      <c r="F194" s="77"/>
    </row>
    <row r="195" spans="1:6" s="8" customFormat="1" ht="15.75" x14ac:dyDescent="0.25">
      <c r="A195" s="92"/>
      <c r="B195" s="98" t="s">
        <v>154</v>
      </c>
      <c r="C195" s="93"/>
      <c r="D195" s="94"/>
      <c r="E195" s="95"/>
      <c r="F195" s="109">
        <f>SUM(F159:F194)</f>
        <v>0</v>
      </c>
    </row>
    <row r="196" spans="1:6" s="8" customFormat="1" ht="15.75" x14ac:dyDescent="0.25">
      <c r="A196" s="110"/>
      <c r="B196" s="111"/>
      <c r="C196" s="112"/>
      <c r="D196" s="113"/>
      <c r="E196" s="42"/>
      <c r="F196" s="114"/>
    </row>
    <row r="197" spans="1:6" s="8" customFormat="1" ht="15.75" x14ac:dyDescent="0.25">
      <c r="A197" s="59"/>
      <c r="B197" s="59"/>
      <c r="C197" s="59"/>
      <c r="D197" s="60"/>
      <c r="E197" s="59"/>
      <c r="F197" s="59"/>
    </row>
    <row r="198" spans="1:6" s="8" customFormat="1" ht="15.75" x14ac:dyDescent="0.25">
      <c r="A198" s="55" t="s">
        <v>0</v>
      </c>
      <c r="B198" s="56" t="s">
        <v>1</v>
      </c>
      <c r="C198" s="56" t="s">
        <v>2</v>
      </c>
      <c r="D198" s="57" t="s">
        <v>3</v>
      </c>
      <c r="E198" s="56" t="s">
        <v>4</v>
      </c>
      <c r="F198" s="58" t="s">
        <v>5</v>
      </c>
    </row>
    <row r="199" spans="1:6" s="8" customFormat="1" ht="15.75" x14ac:dyDescent="0.25">
      <c r="A199" s="121"/>
      <c r="B199" s="121"/>
      <c r="C199" s="121"/>
      <c r="D199" s="122"/>
      <c r="E199" s="121"/>
      <c r="F199" s="121"/>
    </row>
    <row r="200" spans="1:6" s="8" customFormat="1" ht="15.75" x14ac:dyDescent="0.25">
      <c r="A200" s="92"/>
      <c r="B200" s="98" t="s">
        <v>155</v>
      </c>
      <c r="C200" s="93"/>
      <c r="D200" s="94"/>
      <c r="E200" s="95"/>
      <c r="F200" s="95"/>
    </row>
    <row r="201" spans="1:6" s="8" customFormat="1" ht="15.75" x14ac:dyDescent="0.25">
      <c r="A201" s="110"/>
      <c r="B201" s="111"/>
      <c r="C201" s="112"/>
      <c r="D201" s="113"/>
      <c r="E201" s="42"/>
      <c r="F201" s="114"/>
    </row>
    <row r="202" spans="1:6" s="8" customFormat="1" ht="63.75" x14ac:dyDescent="0.25">
      <c r="A202" s="103">
        <v>1</v>
      </c>
      <c r="B202" s="105" t="s">
        <v>65</v>
      </c>
      <c r="C202" s="89" t="s">
        <v>20</v>
      </c>
      <c r="D202" s="75">
        <v>64</v>
      </c>
      <c r="E202" s="76"/>
      <c r="F202" s="77">
        <f>D202*E202</f>
        <v>0</v>
      </c>
    </row>
    <row r="203" spans="1:6" s="8" customFormat="1" x14ac:dyDescent="0.25">
      <c r="A203" s="41"/>
      <c r="B203" s="105"/>
      <c r="C203" s="123"/>
      <c r="D203" s="102"/>
      <c r="E203" s="76"/>
      <c r="F203" s="77"/>
    </row>
    <row r="204" spans="1:6" s="8" customFormat="1" ht="51" x14ac:dyDescent="0.25">
      <c r="A204" s="103">
        <v>2</v>
      </c>
      <c r="B204" s="105" t="s">
        <v>103</v>
      </c>
      <c r="C204" s="89" t="s">
        <v>20</v>
      </c>
      <c r="D204" s="75">
        <v>15</v>
      </c>
      <c r="E204" s="76"/>
      <c r="F204" s="77">
        <f>D204*E204</f>
        <v>0</v>
      </c>
    </row>
    <row r="205" spans="1:6" s="8" customFormat="1" x14ac:dyDescent="0.25">
      <c r="A205" s="103"/>
      <c r="B205" s="105"/>
      <c r="C205" s="74"/>
      <c r="D205" s="75"/>
      <c r="E205" s="76"/>
      <c r="F205" s="77"/>
    </row>
    <row r="206" spans="1:6" s="8" customFormat="1" ht="51" x14ac:dyDescent="0.25">
      <c r="A206" s="103">
        <v>3</v>
      </c>
      <c r="B206" s="105" t="s">
        <v>102</v>
      </c>
      <c r="C206" s="89" t="s">
        <v>20</v>
      </c>
      <c r="D206" s="75">
        <v>34</v>
      </c>
      <c r="E206" s="76"/>
      <c r="F206" s="77">
        <f>D206*E206</f>
        <v>0</v>
      </c>
    </row>
    <row r="207" spans="1:6" s="8" customFormat="1" x14ac:dyDescent="0.25">
      <c r="A207" s="103"/>
      <c r="B207" s="105"/>
      <c r="C207" s="89"/>
      <c r="D207" s="75"/>
      <c r="E207" s="76"/>
      <c r="F207" s="77"/>
    </row>
    <row r="208" spans="1:6" s="8" customFormat="1" ht="63.75" x14ac:dyDescent="0.25">
      <c r="A208" s="78">
        <v>4</v>
      </c>
      <c r="B208" s="67" t="s">
        <v>104</v>
      </c>
      <c r="C208" s="74" t="s">
        <v>61</v>
      </c>
      <c r="D208" s="75">
        <v>3</v>
      </c>
      <c r="E208" s="87"/>
      <c r="F208" s="100">
        <f>D208*E208</f>
        <v>0</v>
      </c>
    </row>
    <row r="209" spans="1:6" s="8" customFormat="1" x14ac:dyDescent="0.25">
      <c r="A209" s="78"/>
      <c r="B209" s="67"/>
      <c r="C209" s="74"/>
      <c r="D209" s="75"/>
      <c r="E209" s="87"/>
      <c r="F209" s="100"/>
    </row>
    <row r="210" spans="1:6" s="8" customFormat="1" ht="64.5" x14ac:dyDescent="0.25">
      <c r="A210" s="103">
        <v>5</v>
      </c>
      <c r="B210" s="73" t="s">
        <v>48</v>
      </c>
      <c r="C210" s="74" t="s">
        <v>16</v>
      </c>
      <c r="D210" s="75">
        <v>6</v>
      </c>
      <c r="E210" s="87"/>
      <c r="F210" s="100">
        <f>D210*E210</f>
        <v>0</v>
      </c>
    </row>
    <row r="211" spans="1:6" s="8" customFormat="1" x14ac:dyDescent="0.25">
      <c r="A211" s="103"/>
      <c r="B211" s="73"/>
      <c r="C211" s="74"/>
      <c r="D211" s="75"/>
      <c r="E211" s="87"/>
      <c r="F211" s="100"/>
    </row>
    <row r="212" spans="1:6" s="8" customFormat="1" ht="39" x14ac:dyDescent="0.25">
      <c r="A212" s="103">
        <v>6</v>
      </c>
      <c r="B212" s="73" t="s">
        <v>63</v>
      </c>
      <c r="C212" s="74" t="s">
        <v>16</v>
      </c>
      <c r="D212" s="75">
        <v>6</v>
      </c>
      <c r="E212" s="87"/>
      <c r="F212" s="100">
        <f>D212*E212</f>
        <v>0</v>
      </c>
    </row>
    <row r="213" spans="1:6" s="8" customFormat="1" x14ac:dyDescent="0.25">
      <c r="A213" s="103"/>
      <c r="B213" s="73"/>
      <c r="C213" s="74"/>
      <c r="D213" s="75"/>
      <c r="E213" s="87"/>
      <c r="F213" s="100"/>
    </row>
    <row r="214" spans="1:6" s="8" customFormat="1" x14ac:dyDescent="0.25">
      <c r="A214" s="103">
        <v>7</v>
      </c>
      <c r="B214" s="64" t="s">
        <v>47</v>
      </c>
      <c r="C214" s="89" t="s">
        <v>20</v>
      </c>
      <c r="D214" s="75">
        <v>48</v>
      </c>
      <c r="E214" s="76"/>
      <c r="F214" s="77">
        <f>D214*E214</f>
        <v>0</v>
      </c>
    </row>
    <row r="215" spans="1:6" s="8" customFormat="1" x14ac:dyDescent="0.25">
      <c r="A215" s="103"/>
      <c r="B215" s="64"/>
      <c r="C215" s="74"/>
      <c r="D215" s="75"/>
      <c r="E215" s="76"/>
      <c r="F215" s="77"/>
    </row>
    <row r="216" spans="1:6" s="8" customFormat="1" ht="39" x14ac:dyDescent="0.25">
      <c r="A216" s="78">
        <v>8</v>
      </c>
      <c r="B216" s="73" t="s">
        <v>62</v>
      </c>
      <c r="C216" s="74" t="s">
        <v>16</v>
      </c>
      <c r="D216" s="75">
        <v>0</v>
      </c>
      <c r="E216" s="87"/>
      <c r="F216" s="100">
        <f>D216*E216</f>
        <v>0</v>
      </c>
    </row>
    <row r="217" spans="1:6" s="8" customFormat="1" x14ac:dyDescent="0.25">
      <c r="A217" s="78"/>
      <c r="B217" s="73"/>
      <c r="C217" s="74"/>
      <c r="D217" s="75"/>
      <c r="E217" s="87"/>
      <c r="F217" s="100"/>
    </row>
    <row r="218" spans="1:6" s="8" customFormat="1" x14ac:dyDescent="0.25">
      <c r="A218" s="78">
        <v>9</v>
      </c>
      <c r="B218" s="64" t="s">
        <v>49</v>
      </c>
      <c r="C218" s="74" t="s">
        <v>16</v>
      </c>
      <c r="D218" s="75">
        <v>0</v>
      </c>
      <c r="E218" s="87"/>
      <c r="F218" s="100">
        <f>D218*E218</f>
        <v>0</v>
      </c>
    </row>
    <row r="219" spans="1:6" s="8" customFormat="1" x14ac:dyDescent="0.25">
      <c r="A219" s="78"/>
      <c r="B219" s="64"/>
      <c r="C219" s="74"/>
      <c r="D219" s="75"/>
      <c r="E219" s="87"/>
      <c r="F219" s="100"/>
    </row>
    <row r="220" spans="1:6" s="8" customFormat="1" ht="15.75" x14ac:dyDescent="0.25">
      <c r="A220" s="92"/>
      <c r="B220" s="98" t="s">
        <v>156</v>
      </c>
      <c r="C220" s="93"/>
      <c r="D220" s="94"/>
      <c r="E220" s="95"/>
      <c r="F220" s="124">
        <f>SUM(F202:F218)</f>
        <v>0</v>
      </c>
    </row>
    <row r="221" spans="1:6" s="8" customFormat="1" ht="15.75" x14ac:dyDescent="0.25">
      <c r="A221" s="110"/>
      <c r="B221" s="111"/>
      <c r="C221" s="112"/>
      <c r="D221" s="113"/>
      <c r="E221" s="42"/>
      <c r="F221" s="114"/>
    </row>
    <row r="222" spans="1:6" s="8" customFormat="1" ht="15.75" x14ac:dyDescent="0.25">
      <c r="A222" s="92"/>
      <c r="B222" s="98" t="s">
        <v>157</v>
      </c>
      <c r="C222" s="93"/>
      <c r="D222" s="94"/>
      <c r="E222" s="95"/>
      <c r="F222" s="95"/>
    </row>
    <row r="223" spans="1:6" s="8" customFormat="1" ht="15.75" x14ac:dyDescent="0.25">
      <c r="A223" s="110"/>
      <c r="B223" s="111"/>
      <c r="C223" s="112"/>
      <c r="D223" s="113"/>
      <c r="E223" s="42"/>
      <c r="F223" s="114"/>
    </row>
    <row r="224" spans="1:6" s="8" customFormat="1" ht="25.5" x14ac:dyDescent="0.25">
      <c r="A224" s="103">
        <v>1</v>
      </c>
      <c r="B224" s="67" t="s">
        <v>58</v>
      </c>
      <c r="C224" s="74" t="s">
        <v>16</v>
      </c>
      <c r="D224" s="90">
        <v>3</v>
      </c>
      <c r="E224" s="76"/>
      <c r="F224" s="76">
        <f>D224*E224</f>
        <v>0</v>
      </c>
    </row>
    <row r="225" spans="1:6" s="8" customFormat="1" x14ac:dyDescent="0.25">
      <c r="A225" s="103"/>
      <c r="B225" s="67"/>
      <c r="C225" s="74"/>
      <c r="D225" s="90"/>
      <c r="E225" s="76"/>
      <c r="F225" s="76"/>
    </row>
    <row r="226" spans="1:6" s="8" customFormat="1" ht="26.25" x14ac:dyDescent="0.25">
      <c r="A226" s="103">
        <v>2</v>
      </c>
      <c r="B226" s="73" t="s">
        <v>50</v>
      </c>
      <c r="C226" s="89" t="s">
        <v>16</v>
      </c>
      <c r="D226" s="75">
        <v>1</v>
      </c>
      <c r="E226" s="76"/>
      <c r="F226" s="77">
        <f>D226*E226</f>
        <v>0</v>
      </c>
    </row>
    <row r="227" spans="1:6" s="8" customFormat="1" x14ac:dyDescent="0.25">
      <c r="A227" s="103"/>
      <c r="B227" s="73"/>
      <c r="C227" s="89"/>
      <c r="D227" s="75"/>
      <c r="E227" s="76"/>
      <c r="F227" s="77"/>
    </row>
    <row r="228" spans="1:6" s="8" customFormat="1" ht="26.25" x14ac:dyDescent="0.25">
      <c r="A228" s="103">
        <v>3</v>
      </c>
      <c r="B228" s="73" t="s">
        <v>51</v>
      </c>
      <c r="C228" s="89" t="s">
        <v>16</v>
      </c>
      <c r="D228" s="75">
        <v>2</v>
      </c>
      <c r="E228" s="76"/>
      <c r="F228" s="77">
        <f>D228*E228</f>
        <v>0</v>
      </c>
    </row>
    <row r="229" spans="1:6" s="8" customFormat="1" x14ac:dyDescent="0.25">
      <c r="A229" s="115"/>
      <c r="B229" s="116"/>
      <c r="C229" s="117"/>
      <c r="D229" s="118"/>
      <c r="E229" s="117"/>
      <c r="F229" s="119"/>
    </row>
    <row r="230" spans="1:6" s="8" customFormat="1" ht="15.75" x14ac:dyDescent="0.25">
      <c r="A230" s="55" t="s">
        <v>0</v>
      </c>
      <c r="B230" s="56" t="s">
        <v>1</v>
      </c>
      <c r="C230" s="56" t="s">
        <v>2</v>
      </c>
      <c r="D230" s="57" t="s">
        <v>3</v>
      </c>
      <c r="E230" s="56" t="s">
        <v>4</v>
      </c>
      <c r="F230" s="58" t="s">
        <v>5</v>
      </c>
    </row>
    <row r="231" spans="1:6" s="8" customFormat="1" x14ac:dyDescent="0.25">
      <c r="A231" s="115"/>
      <c r="B231" s="116"/>
      <c r="C231" s="117"/>
      <c r="D231" s="118"/>
      <c r="E231" s="117"/>
      <c r="F231" s="119"/>
    </row>
    <row r="232" spans="1:6" s="8" customFormat="1" ht="63.75" x14ac:dyDescent="0.25">
      <c r="A232" s="103">
        <v>4</v>
      </c>
      <c r="B232" s="67" t="s">
        <v>105</v>
      </c>
      <c r="C232" s="89" t="s">
        <v>16</v>
      </c>
      <c r="D232" s="75">
        <v>1</v>
      </c>
      <c r="E232" s="76"/>
      <c r="F232" s="77">
        <f>D232*E232</f>
        <v>0</v>
      </c>
    </row>
    <row r="233" spans="1:6" s="8" customFormat="1" x14ac:dyDescent="0.25">
      <c r="A233" s="103"/>
      <c r="B233" s="67"/>
      <c r="C233" s="89"/>
      <c r="D233" s="75"/>
      <c r="E233" s="76"/>
      <c r="F233" s="77"/>
    </row>
    <row r="234" spans="1:6" s="8" customFormat="1" ht="51" x14ac:dyDescent="0.25">
      <c r="A234" s="128">
        <v>5</v>
      </c>
      <c r="B234" s="165" t="s">
        <v>127</v>
      </c>
      <c r="C234" s="166" t="s">
        <v>16</v>
      </c>
      <c r="D234" s="130">
        <v>0</v>
      </c>
      <c r="E234" s="131"/>
      <c r="F234" s="132">
        <f>D234*E234</f>
        <v>0</v>
      </c>
    </row>
    <row r="235" spans="1:6" s="8" customFormat="1" x14ac:dyDescent="0.25">
      <c r="A235" s="103"/>
      <c r="B235" s="67"/>
      <c r="C235" s="89"/>
      <c r="D235" s="75"/>
      <c r="E235" s="76"/>
      <c r="F235" s="77"/>
    </row>
    <row r="236" spans="1:6" s="8" customFormat="1" ht="51" x14ac:dyDescent="0.25">
      <c r="A236" s="103">
        <v>6</v>
      </c>
      <c r="B236" s="67" t="s">
        <v>57</v>
      </c>
      <c r="C236" s="89" t="s">
        <v>16</v>
      </c>
      <c r="D236" s="75">
        <v>0</v>
      </c>
      <c r="E236" s="76"/>
      <c r="F236" s="77">
        <f>D236*E236</f>
        <v>0</v>
      </c>
    </row>
    <row r="237" spans="1:6" s="8" customFormat="1" x14ac:dyDescent="0.25">
      <c r="A237" s="103"/>
      <c r="B237" s="67"/>
      <c r="C237" s="89"/>
      <c r="D237" s="75"/>
      <c r="E237" s="76"/>
      <c r="F237" s="77"/>
    </row>
    <row r="238" spans="1:6" s="8" customFormat="1" ht="38.25" x14ac:dyDescent="0.25">
      <c r="A238" s="103">
        <v>7</v>
      </c>
      <c r="B238" s="67" t="s">
        <v>116</v>
      </c>
      <c r="C238" s="89" t="s">
        <v>16</v>
      </c>
      <c r="D238" s="75">
        <v>1</v>
      </c>
      <c r="E238" s="76"/>
      <c r="F238" s="77">
        <f>D238*E238</f>
        <v>0</v>
      </c>
    </row>
    <row r="239" spans="1:6" s="8" customFormat="1" x14ac:dyDescent="0.25">
      <c r="A239" s="103"/>
      <c r="B239" s="67"/>
      <c r="C239" s="89"/>
      <c r="D239" s="75"/>
      <c r="E239" s="76"/>
      <c r="F239" s="77"/>
    </row>
    <row r="240" spans="1:6" s="8" customFormat="1" ht="51" x14ac:dyDescent="0.25">
      <c r="A240" s="103">
        <v>8</v>
      </c>
      <c r="B240" s="67" t="s">
        <v>158</v>
      </c>
      <c r="C240" s="89" t="s">
        <v>16</v>
      </c>
      <c r="D240" s="75">
        <v>1</v>
      </c>
      <c r="E240" s="76"/>
      <c r="F240" s="77">
        <f>D240*E240</f>
        <v>0</v>
      </c>
    </row>
    <row r="241" spans="1:6" s="8" customFormat="1" x14ac:dyDescent="0.25">
      <c r="A241" s="103"/>
      <c r="B241" s="67"/>
      <c r="C241" s="89"/>
      <c r="D241" s="75"/>
      <c r="E241" s="76"/>
      <c r="F241" s="77"/>
    </row>
    <row r="242" spans="1:6" s="8" customFormat="1" ht="63.75" x14ac:dyDescent="0.25">
      <c r="A242" s="103">
        <v>9</v>
      </c>
      <c r="B242" s="67" t="s">
        <v>106</v>
      </c>
      <c r="C242" s="89" t="s">
        <v>16</v>
      </c>
      <c r="D242" s="75">
        <v>0</v>
      </c>
      <c r="E242" s="76"/>
      <c r="F242" s="77">
        <f>D242*E242</f>
        <v>0</v>
      </c>
    </row>
    <row r="243" spans="1:6" s="8" customFormat="1" x14ac:dyDescent="0.25">
      <c r="A243" s="103"/>
      <c r="B243" s="67"/>
      <c r="C243" s="89"/>
      <c r="D243" s="75"/>
      <c r="E243" s="76"/>
      <c r="F243" s="77"/>
    </row>
    <row r="244" spans="1:6" s="8" customFormat="1" ht="51" x14ac:dyDescent="0.25">
      <c r="A244" s="103">
        <v>10</v>
      </c>
      <c r="B244" s="67" t="s">
        <v>107</v>
      </c>
      <c r="C244" s="89" t="s">
        <v>16</v>
      </c>
      <c r="D244" s="75">
        <v>0</v>
      </c>
      <c r="E244" s="76"/>
      <c r="F244" s="77">
        <f>D244*E244</f>
        <v>0</v>
      </c>
    </row>
    <row r="245" spans="1:6" s="8" customFormat="1" x14ac:dyDescent="0.25">
      <c r="A245" s="103"/>
      <c r="B245" s="67"/>
      <c r="C245" s="89"/>
      <c r="D245" s="75"/>
      <c r="E245" s="76"/>
      <c r="F245" s="77"/>
    </row>
    <row r="246" spans="1:6" s="8" customFormat="1" ht="25.5" x14ac:dyDescent="0.25">
      <c r="A246" s="103">
        <v>11</v>
      </c>
      <c r="B246" s="67" t="s">
        <v>128</v>
      </c>
      <c r="C246" s="89" t="s">
        <v>16</v>
      </c>
      <c r="D246" s="75">
        <v>0</v>
      </c>
      <c r="E246" s="76"/>
      <c r="F246" s="77">
        <f>D246*E246</f>
        <v>0</v>
      </c>
    </row>
    <row r="247" spans="1:6" s="8" customFormat="1" x14ac:dyDescent="0.25">
      <c r="A247" s="103"/>
      <c r="B247" s="67"/>
      <c r="C247" s="89"/>
      <c r="D247" s="75"/>
      <c r="E247" s="76"/>
      <c r="F247" s="77"/>
    </row>
    <row r="248" spans="1:6" s="8" customFormat="1" ht="51" x14ac:dyDescent="0.25">
      <c r="A248" s="103">
        <v>12</v>
      </c>
      <c r="B248" s="125" t="s">
        <v>66</v>
      </c>
      <c r="C248" s="89" t="s">
        <v>20</v>
      </c>
      <c r="D248" s="75">
        <v>74</v>
      </c>
      <c r="E248" s="76"/>
      <c r="F248" s="76">
        <f>D248*E248</f>
        <v>0</v>
      </c>
    </row>
    <row r="249" spans="1:6" s="8" customFormat="1" x14ac:dyDescent="0.25">
      <c r="A249" s="103"/>
      <c r="B249" s="125"/>
      <c r="C249" s="89"/>
      <c r="D249" s="75"/>
      <c r="E249" s="76"/>
      <c r="F249" s="76"/>
    </row>
    <row r="250" spans="1:6" s="8" customFormat="1" ht="63.75" x14ac:dyDescent="0.25">
      <c r="A250" s="103">
        <v>13</v>
      </c>
      <c r="B250" s="125" t="s">
        <v>108</v>
      </c>
      <c r="C250" s="89" t="s">
        <v>20</v>
      </c>
      <c r="D250" s="75">
        <v>52</v>
      </c>
      <c r="E250" s="76"/>
      <c r="F250" s="76">
        <f>D250*E250</f>
        <v>0</v>
      </c>
    </row>
    <row r="251" spans="1:6" s="8" customFormat="1" x14ac:dyDescent="0.25">
      <c r="A251" s="103"/>
      <c r="B251" s="125"/>
      <c r="C251" s="89"/>
      <c r="D251" s="75"/>
      <c r="E251" s="76"/>
      <c r="F251" s="76"/>
    </row>
    <row r="252" spans="1:6" s="8" customFormat="1" ht="51" x14ac:dyDescent="0.25">
      <c r="A252" s="103">
        <v>14</v>
      </c>
      <c r="B252" s="125" t="s">
        <v>67</v>
      </c>
      <c r="C252" s="89" t="s">
        <v>20</v>
      </c>
      <c r="D252" s="75">
        <v>0</v>
      </c>
      <c r="E252" s="76"/>
      <c r="F252" s="76">
        <f>D252*E252</f>
        <v>0</v>
      </c>
    </row>
    <row r="253" spans="1:6" s="8" customFormat="1" x14ac:dyDescent="0.25">
      <c r="A253" s="103"/>
      <c r="B253" s="125"/>
      <c r="C253" s="89"/>
      <c r="D253" s="75"/>
      <c r="E253" s="76"/>
      <c r="F253" s="76"/>
    </row>
    <row r="254" spans="1:6" s="8" customFormat="1" ht="26.25" x14ac:dyDescent="0.25">
      <c r="A254" s="103">
        <v>15</v>
      </c>
      <c r="B254" s="73" t="s">
        <v>52</v>
      </c>
      <c r="C254" s="89" t="s">
        <v>20</v>
      </c>
      <c r="D254" s="75">
        <v>52</v>
      </c>
      <c r="E254" s="76"/>
      <c r="F254" s="76">
        <f>D254*E254</f>
        <v>0</v>
      </c>
    </row>
    <row r="255" spans="1:6" s="8" customFormat="1" x14ac:dyDescent="0.25">
      <c r="A255" s="103"/>
      <c r="B255" s="73"/>
      <c r="C255" s="89"/>
      <c r="D255" s="75"/>
      <c r="E255" s="76"/>
      <c r="F255" s="76"/>
    </row>
    <row r="256" spans="1:6" s="8" customFormat="1" ht="15.75" x14ac:dyDescent="0.25">
      <c r="A256" s="55" t="s">
        <v>0</v>
      </c>
      <c r="B256" s="56" t="s">
        <v>1</v>
      </c>
      <c r="C256" s="56" t="s">
        <v>2</v>
      </c>
      <c r="D256" s="57" t="s">
        <v>3</v>
      </c>
      <c r="E256" s="56" t="s">
        <v>4</v>
      </c>
      <c r="F256" s="58" t="s">
        <v>5</v>
      </c>
    </row>
    <row r="257" spans="1:6" s="8" customFormat="1" x14ac:dyDescent="0.25">
      <c r="A257" s="103"/>
      <c r="B257" s="73"/>
      <c r="C257" s="89"/>
      <c r="D257" s="75"/>
      <c r="E257" s="76"/>
      <c r="F257" s="76"/>
    </row>
    <row r="258" spans="1:6" s="8" customFormat="1" ht="51" x14ac:dyDescent="0.25">
      <c r="A258" s="103">
        <v>16</v>
      </c>
      <c r="B258" s="154" t="s">
        <v>109</v>
      </c>
      <c r="C258" s="89" t="s">
        <v>20</v>
      </c>
      <c r="D258" s="75">
        <v>14</v>
      </c>
      <c r="E258" s="76"/>
      <c r="F258" s="76">
        <f>D258*E258</f>
        <v>0</v>
      </c>
    </row>
    <row r="259" spans="1:6" s="8" customFormat="1" x14ac:dyDescent="0.25">
      <c r="A259" s="103"/>
      <c r="B259" s="154"/>
      <c r="C259" s="89"/>
      <c r="D259" s="75"/>
      <c r="E259" s="76"/>
      <c r="F259" s="76"/>
    </row>
    <row r="260" spans="1:6" s="8" customFormat="1" ht="51" x14ac:dyDescent="0.25">
      <c r="A260" s="103">
        <v>17</v>
      </c>
      <c r="B260" s="154" t="s">
        <v>111</v>
      </c>
      <c r="C260" s="89" t="s">
        <v>20</v>
      </c>
      <c r="D260" s="75">
        <v>2.4</v>
      </c>
      <c r="E260" s="76"/>
      <c r="F260" s="76">
        <f>D260*E260</f>
        <v>0</v>
      </c>
    </row>
    <row r="261" spans="1:6" s="8" customFormat="1" x14ac:dyDescent="0.25">
      <c r="A261" s="103"/>
      <c r="B261" s="154"/>
      <c r="C261" s="89"/>
      <c r="D261" s="75"/>
      <c r="E261" s="76"/>
      <c r="F261" s="76"/>
    </row>
    <row r="262" spans="1:6" s="8" customFormat="1" ht="51" x14ac:dyDescent="0.25">
      <c r="A262" s="103">
        <v>18</v>
      </c>
      <c r="B262" s="105" t="s">
        <v>110</v>
      </c>
      <c r="C262" s="89" t="s">
        <v>60</v>
      </c>
      <c r="D262" s="75">
        <v>0</v>
      </c>
      <c r="E262" s="76"/>
      <c r="F262" s="76">
        <f>D262*E262</f>
        <v>0</v>
      </c>
    </row>
    <row r="263" spans="1:6" s="8" customFormat="1" x14ac:dyDescent="0.25">
      <c r="A263" s="103"/>
      <c r="B263" s="154"/>
      <c r="C263" s="89"/>
      <c r="D263" s="75"/>
      <c r="E263" s="76"/>
      <c r="F263" s="76"/>
    </row>
    <row r="264" spans="1:6" s="8" customFormat="1" ht="51" x14ac:dyDescent="0.25">
      <c r="A264" s="103">
        <v>19</v>
      </c>
      <c r="B264" s="154" t="s">
        <v>112</v>
      </c>
      <c r="C264" s="89" t="s">
        <v>20</v>
      </c>
      <c r="D264" s="75">
        <v>0</v>
      </c>
      <c r="E264" s="76"/>
      <c r="F264" s="76">
        <f>D264*E264</f>
        <v>0</v>
      </c>
    </row>
    <row r="265" spans="1:6" s="8" customFormat="1" x14ac:dyDescent="0.25">
      <c r="A265" s="103"/>
      <c r="B265" s="154"/>
      <c r="C265" s="89"/>
      <c r="D265" s="75"/>
      <c r="E265" s="76"/>
      <c r="F265" s="76"/>
    </row>
    <row r="266" spans="1:6" s="8" customFormat="1" ht="51" x14ac:dyDescent="0.25">
      <c r="A266" s="103">
        <v>20</v>
      </c>
      <c r="B266" s="105" t="s">
        <v>113</v>
      </c>
      <c r="C266" s="89" t="s">
        <v>8</v>
      </c>
      <c r="D266" s="75">
        <v>0</v>
      </c>
      <c r="E266" s="76"/>
      <c r="F266" s="76">
        <f>D266*E266</f>
        <v>0</v>
      </c>
    </row>
    <row r="267" spans="1:6" s="8" customFormat="1" x14ac:dyDescent="0.25">
      <c r="A267" s="103"/>
      <c r="B267" s="105"/>
      <c r="C267" s="89"/>
      <c r="D267" s="75"/>
      <c r="E267" s="76"/>
      <c r="F267" s="76"/>
    </row>
    <row r="268" spans="1:6" s="8" customFormat="1" ht="51" x14ac:dyDescent="0.25">
      <c r="A268" s="103">
        <v>21</v>
      </c>
      <c r="B268" s="105" t="s">
        <v>117</v>
      </c>
      <c r="C268" s="89" t="s">
        <v>8</v>
      </c>
      <c r="D268" s="75">
        <v>0</v>
      </c>
      <c r="E268" s="76"/>
      <c r="F268" s="76">
        <f>D268*E268</f>
        <v>0</v>
      </c>
    </row>
    <row r="269" spans="1:6" s="8" customFormat="1" x14ac:dyDescent="0.25">
      <c r="A269" s="103"/>
      <c r="B269" s="105"/>
      <c r="C269" s="89"/>
      <c r="D269" s="75"/>
      <c r="E269" s="76"/>
      <c r="F269" s="76"/>
    </row>
    <row r="270" spans="1:6" s="8" customFormat="1" ht="63.75" x14ac:dyDescent="0.25">
      <c r="A270" s="103">
        <v>22</v>
      </c>
      <c r="B270" s="125" t="s">
        <v>114</v>
      </c>
      <c r="C270" s="89" t="s">
        <v>20</v>
      </c>
      <c r="D270" s="75">
        <v>0</v>
      </c>
      <c r="E270" s="76"/>
      <c r="F270" s="76">
        <f>D270*E270</f>
        <v>0</v>
      </c>
    </row>
    <row r="271" spans="1:6" s="8" customFormat="1" x14ac:dyDescent="0.25">
      <c r="A271" s="103"/>
      <c r="B271" s="125"/>
      <c r="C271" s="89"/>
      <c r="D271" s="75"/>
      <c r="E271" s="76"/>
      <c r="F271" s="76"/>
    </row>
    <row r="272" spans="1:6" s="8" customFormat="1" ht="63.75" x14ac:dyDescent="0.25">
      <c r="A272" s="103">
        <v>23</v>
      </c>
      <c r="B272" s="125" t="s">
        <v>122</v>
      </c>
      <c r="C272" s="89" t="s">
        <v>20</v>
      </c>
      <c r="D272" s="75">
        <v>0</v>
      </c>
      <c r="E272" s="76"/>
      <c r="F272" s="76">
        <f>D272*E272</f>
        <v>0</v>
      </c>
    </row>
    <row r="273" spans="1:6" s="8" customFormat="1" x14ac:dyDescent="0.25">
      <c r="A273" s="103"/>
      <c r="B273" s="125"/>
      <c r="C273" s="89"/>
      <c r="D273" s="75"/>
      <c r="E273" s="76"/>
      <c r="F273" s="76"/>
    </row>
    <row r="274" spans="1:6" s="8" customFormat="1" ht="38.25" x14ac:dyDescent="0.25">
      <c r="A274" s="103">
        <v>24</v>
      </c>
      <c r="B274" s="108" t="s">
        <v>118</v>
      </c>
      <c r="C274" s="74" t="s">
        <v>8</v>
      </c>
      <c r="D274" s="75">
        <v>0</v>
      </c>
      <c r="E274" s="76"/>
      <c r="F274" s="77">
        <f>D274*E274</f>
        <v>0</v>
      </c>
    </row>
    <row r="275" spans="1:6" s="8" customFormat="1" x14ac:dyDescent="0.25">
      <c r="A275" s="103"/>
      <c r="B275" s="108"/>
      <c r="C275" s="74"/>
      <c r="D275" s="75"/>
      <c r="E275" s="76"/>
      <c r="F275" s="77"/>
    </row>
    <row r="276" spans="1:6" s="8" customFormat="1" ht="26.25" x14ac:dyDescent="0.25">
      <c r="A276" s="103">
        <v>25</v>
      </c>
      <c r="B276" s="73" t="s">
        <v>115</v>
      </c>
      <c r="C276" s="89" t="s">
        <v>20</v>
      </c>
      <c r="D276" s="75">
        <v>5</v>
      </c>
      <c r="E276" s="76"/>
      <c r="F276" s="76">
        <f>D276*E276</f>
        <v>0</v>
      </c>
    </row>
    <row r="277" spans="1:6" s="8" customFormat="1" x14ac:dyDescent="0.25">
      <c r="A277" s="103"/>
      <c r="B277" s="73"/>
      <c r="C277" s="89"/>
      <c r="D277" s="75"/>
      <c r="E277" s="76"/>
      <c r="F277" s="76"/>
    </row>
    <row r="278" spans="1:6" s="8" customFormat="1" ht="15.75" x14ac:dyDescent="0.25">
      <c r="A278" s="92"/>
      <c r="B278" s="98" t="s">
        <v>159</v>
      </c>
      <c r="C278" s="93"/>
      <c r="D278" s="94"/>
      <c r="E278" s="95"/>
      <c r="F278" s="109">
        <f>SUM(F224:F277)</f>
        <v>0</v>
      </c>
    </row>
    <row r="279" spans="1:6" s="8" customFormat="1" ht="15.75" x14ac:dyDescent="0.25">
      <c r="A279" s="110"/>
      <c r="B279" s="111"/>
      <c r="C279" s="112"/>
      <c r="D279" s="113"/>
      <c r="E279" s="42"/>
      <c r="F279" s="114"/>
    </row>
    <row r="280" spans="1:6" s="8" customFormat="1" ht="15.75" x14ac:dyDescent="0.25">
      <c r="A280" s="110"/>
      <c r="B280" s="111"/>
      <c r="C280" s="112"/>
      <c r="D280" s="113"/>
      <c r="E280" s="42"/>
      <c r="F280" s="126"/>
    </row>
    <row r="281" spans="1:6" s="8" customFormat="1" ht="15.75" x14ac:dyDescent="0.25">
      <c r="A281" s="92"/>
      <c r="B281" s="98" t="s">
        <v>160</v>
      </c>
      <c r="C281" s="93"/>
      <c r="D281" s="94"/>
      <c r="E281" s="95"/>
      <c r="F281" s="95"/>
    </row>
    <row r="282" spans="1:6" s="8" customFormat="1" ht="15.75" x14ac:dyDescent="0.25">
      <c r="A282" s="110"/>
      <c r="B282" s="111"/>
      <c r="C282" s="112"/>
      <c r="D282" s="113"/>
      <c r="E282" s="42"/>
      <c r="F282" s="114"/>
    </row>
    <row r="283" spans="1:6" s="8" customFormat="1" ht="39" x14ac:dyDescent="0.25">
      <c r="A283" s="103">
        <v>1</v>
      </c>
      <c r="B283" s="73" t="s">
        <v>119</v>
      </c>
      <c r="C283" s="89" t="s">
        <v>20</v>
      </c>
      <c r="D283" s="75">
        <v>35</v>
      </c>
      <c r="E283" s="76"/>
      <c r="F283" s="76">
        <f>D283*E283</f>
        <v>0</v>
      </c>
    </row>
    <row r="284" spans="1:6" s="8" customFormat="1" ht="15.75" x14ac:dyDescent="0.25">
      <c r="A284" s="55" t="s">
        <v>0</v>
      </c>
      <c r="B284" s="56" t="s">
        <v>1</v>
      </c>
      <c r="C284" s="56" t="s">
        <v>2</v>
      </c>
      <c r="D284" s="57" t="s">
        <v>3</v>
      </c>
      <c r="E284" s="56" t="s">
        <v>4</v>
      </c>
      <c r="F284" s="58" t="s">
        <v>5</v>
      </c>
    </row>
    <row r="285" spans="1:6" s="8" customFormat="1" x14ac:dyDescent="0.25">
      <c r="A285" s="103"/>
      <c r="B285" s="73"/>
      <c r="C285" s="89"/>
      <c r="D285" s="75"/>
      <c r="E285" s="76"/>
      <c r="F285" s="76"/>
    </row>
    <row r="286" spans="1:6" s="8" customFormat="1" ht="89.25" x14ac:dyDescent="0.25">
      <c r="A286" s="128">
        <v>2</v>
      </c>
      <c r="B286" s="155" t="s">
        <v>121</v>
      </c>
      <c r="C286" s="129" t="s">
        <v>8</v>
      </c>
      <c r="D286" s="130">
        <v>1</v>
      </c>
      <c r="E286" s="131"/>
      <c r="F286" s="132">
        <f>D286*E286</f>
        <v>0</v>
      </c>
    </row>
    <row r="287" spans="1:6" s="8" customFormat="1" x14ac:dyDescent="0.25">
      <c r="A287" s="128"/>
      <c r="B287" s="155"/>
      <c r="C287" s="129"/>
      <c r="D287" s="130"/>
      <c r="E287" s="131"/>
      <c r="F287" s="132"/>
    </row>
    <row r="288" spans="1:6" s="8" customFormat="1" ht="51" x14ac:dyDescent="0.25">
      <c r="A288" s="133">
        <v>3</v>
      </c>
      <c r="B288" s="155" t="s">
        <v>120</v>
      </c>
      <c r="C288" s="129" t="s">
        <v>61</v>
      </c>
      <c r="D288" s="130">
        <v>1</v>
      </c>
      <c r="E288" s="134"/>
      <c r="F288" s="135">
        <f>D288*E288</f>
        <v>0</v>
      </c>
    </row>
    <row r="289" spans="1:6" s="8" customFormat="1" x14ac:dyDescent="0.25">
      <c r="A289" s="133"/>
      <c r="B289" s="155"/>
      <c r="C289" s="129"/>
      <c r="D289" s="130"/>
      <c r="E289" s="134"/>
      <c r="F289" s="135"/>
    </row>
    <row r="290" spans="1:6" s="8" customFormat="1" ht="102" x14ac:dyDescent="0.25">
      <c r="A290" s="133">
        <v>4</v>
      </c>
      <c r="B290" s="155" t="s">
        <v>131</v>
      </c>
      <c r="C290" s="129" t="s">
        <v>8</v>
      </c>
      <c r="D290" s="130">
        <v>0</v>
      </c>
      <c r="E290" s="131"/>
      <c r="F290" s="132">
        <f>D290*E290</f>
        <v>0</v>
      </c>
    </row>
    <row r="291" spans="1:6" s="8" customFormat="1" x14ac:dyDescent="0.25">
      <c r="A291" s="133"/>
      <c r="B291" s="155"/>
      <c r="C291" s="129"/>
      <c r="D291" s="130"/>
      <c r="E291" s="134"/>
      <c r="F291" s="135"/>
    </row>
    <row r="292" spans="1:6" s="8" customFormat="1" ht="25.5" x14ac:dyDescent="0.25">
      <c r="A292" s="103">
        <v>5</v>
      </c>
      <c r="B292" s="107" t="s">
        <v>161</v>
      </c>
      <c r="C292" s="89" t="s">
        <v>20</v>
      </c>
      <c r="D292" s="75">
        <v>12</v>
      </c>
      <c r="E292" s="76"/>
      <c r="F292" s="77">
        <f>D292*E292</f>
        <v>0</v>
      </c>
    </row>
    <row r="293" spans="1:6" s="8" customFormat="1" x14ac:dyDescent="0.25">
      <c r="A293" s="103"/>
      <c r="B293" s="107"/>
      <c r="C293" s="74"/>
      <c r="D293" s="75"/>
      <c r="E293" s="76"/>
      <c r="F293" s="77"/>
    </row>
    <row r="294" spans="1:6" s="8" customFormat="1" ht="25.5" x14ac:dyDescent="0.25">
      <c r="A294" s="103">
        <v>6</v>
      </c>
      <c r="B294" s="107" t="s">
        <v>162</v>
      </c>
      <c r="C294" s="89" t="s">
        <v>20</v>
      </c>
      <c r="D294" s="75">
        <v>63</v>
      </c>
      <c r="E294" s="76"/>
      <c r="F294" s="77">
        <f>D294*E294</f>
        <v>0</v>
      </c>
    </row>
    <row r="295" spans="1:6" s="8" customFormat="1" x14ac:dyDescent="0.25">
      <c r="A295" s="103"/>
      <c r="B295" s="107"/>
      <c r="C295" s="74"/>
      <c r="D295" s="75"/>
      <c r="E295" s="76"/>
      <c r="F295" s="77"/>
    </row>
    <row r="296" spans="1:6" s="8" customFormat="1" ht="115.5" x14ac:dyDescent="0.25">
      <c r="A296" s="103">
        <v>7</v>
      </c>
      <c r="B296" s="72" t="s">
        <v>134</v>
      </c>
      <c r="C296" s="74" t="s">
        <v>8</v>
      </c>
      <c r="D296" s="75">
        <v>0</v>
      </c>
      <c r="E296" s="76"/>
      <c r="F296" s="77">
        <f>D296*E296</f>
        <v>0</v>
      </c>
    </row>
    <row r="297" spans="1:6" s="8" customFormat="1" x14ac:dyDescent="0.25">
      <c r="A297" s="103"/>
      <c r="B297" s="107"/>
      <c r="C297" s="74"/>
      <c r="D297" s="75"/>
      <c r="E297" s="76"/>
      <c r="F297" s="77"/>
    </row>
    <row r="298" spans="1:6" s="8" customFormat="1" ht="102.75" x14ac:dyDescent="0.25">
      <c r="A298" s="103">
        <v>8</v>
      </c>
      <c r="B298" s="72" t="s">
        <v>132</v>
      </c>
      <c r="C298" s="74" t="s">
        <v>8</v>
      </c>
      <c r="D298" s="75">
        <v>1</v>
      </c>
      <c r="E298" s="76"/>
      <c r="F298" s="77">
        <f>D298*E298</f>
        <v>0</v>
      </c>
    </row>
    <row r="299" spans="1:6" s="8" customFormat="1" x14ac:dyDescent="0.25">
      <c r="A299" s="103"/>
      <c r="B299" s="107"/>
      <c r="C299" s="74"/>
      <c r="D299" s="75"/>
      <c r="E299" s="76"/>
      <c r="F299" s="77"/>
    </row>
    <row r="300" spans="1:6" s="8" customFormat="1" ht="115.5" x14ac:dyDescent="0.25">
      <c r="A300" s="103">
        <v>9</v>
      </c>
      <c r="B300" s="72" t="s">
        <v>133</v>
      </c>
      <c r="C300" s="74" t="s">
        <v>8</v>
      </c>
      <c r="D300" s="75">
        <v>1</v>
      </c>
      <c r="E300" s="76"/>
      <c r="F300" s="77">
        <f>D300*E300</f>
        <v>0</v>
      </c>
    </row>
    <row r="301" spans="1:6" s="8" customFormat="1" x14ac:dyDescent="0.25">
      <c r="A301" s="103"/>
      <c r="B301" s="72"/>
      <c r="C301" s="74"/>
      <c r="D301" s="75"/>
      <c r="E301" s="76"/>
      <c r="F301" s="77"/>
    </row>
    <row r="302" spans="1:6" s="8" customFormat="1" x14ac:dyDescent="0.25">
      <c r="A302" s="103"/>
      <c r="B302" s="72"/>
      <c r="C302" s="74"/>
      <c r="D302" s="75"/>
      <c r="E302" s="76"/>
      <c r="F302" s="77"/>
    </row>
    <row r="303" spans="1:6" s="8" customFormat="1" ht="15.75" x14ac:dyDescent="0.25">
      <c r="A303" s="55" t="s">
        <v>0</v>
      </c>
      <c r="B303" s="56" t="s">
        <v>1</v>
      </c>
      <c r="C303" s="56" t="s">
        <v>2</v>
      </c>
      <c r="D303" s="57" t="s">
        <v>3</v>
      </c>
      <c r="E303" s="56" t="s">
        <v>4</v>
      </c>
      <c r="F303" s="58" t="s">
        <v>5</v>
      </c>
    </row>
    <row r="304" spans="1:6" s="8" customFormat="1" x14ac:dyDescent="0.25">
      <c r="A304" s="103"/>
      <c r="B304" s="72"/>
      <c r="C304" s="74"/>
      <c r="D304" s="75"/>
      <c r="E304" s="76"/>
      <c r="F304" s="77"/>
    </row>
    <row r="305" spans="1:6" s="8" customFormat="1" ht="127.5" x14ac:dyDescent="0.25">
      <c r="A305" s="103">
        <v>10</v>
      </c>
      <c r="B305" s="67" t="s">
        <v>123</v>
      </c>
      <c r="C305" s="74" t="s">
        <v>8</v>
      </c>
      <c r="D305" s="75">
        <v>2</v>
      </c>
      <c r="E305" s="76"/>
      <c r="F305" s="77">
        <f>D305*E305</f>
        <v>0</v>
      </c>
    </row>
    <row r="306" spans="1:6" s="8" customFormat="1" x14ac:dyDescent="0.25">
      <c r="A306" s="103"/>
      <c r="B306" s="72"/>
      <c r="C306" s="74"/>
      <c r="D306" s="75"/>
      <c r="E306" s="76"/>
      <c r="F306" s="77"/>
    </row>
    <row r="307" spans="1:6" s="8" customFormat="1" ht="127.5" x14ac:dyDescent="0.25">
      <c r="A307" s="78">
        <v>11</v>
      </c>
      <c r="B307" s="107" t="s">
        <v>126</v>
      </c>
      <c r="C307" s="74" t="s">
        <v>8</v>
      </c>
      <c r="D307" s="75">
        <v>0</v>
      </c>
      <c r="E307" s="76"/>
      <c r="F307" s="77">
        <f>D307*E307</f>
        <v>0</v>
      </c>
    </row>
    <row r="308" spans="1:6" s="8" customFormat="1" x14ac:dyDescent="0.25">
      <c r="A308" s="156"/>
      <c r="B308" s="157"/>
      <c r="C308" s="158"/>
      <c r="D308" s="159"/>
      <c r="E308" s="160"/>
      <c r="F308" s="160"/>
    </row>
    <row r="309" spans="1:6" s="8" customFormat="1" ht="60.75" x14ac:dyDescent="0.25">
      <c r="A309" s="103">
        <v>12</v>
      </c>
      <c r="B309" s="180" t="s">
        <v>167</v>
      </c>
      <c r="C309" s="74" t="s">
        <v>8</v>
      </c>
      <c r="D309" s="75">
        <v>0</v>
      </c>
      <c r="E309" s="76"/>
      <c r="F309" s="77">
        <f>D309*E309</f>
        <v>0</v>
      </c>
    </row>
    <row r="310" spans="1:6" s="8" customFormat="1" x14ac:dyDescent="0.25">
      <c r="A310" s="103"/>
      <c r="B310" s="72"/>
      <c r="C310" s="74"/>
      <c r="D310" s="75"/>
      <c r="E310" s="76"/>
      <c r="F310" s="77"/>
    </row>
    <row r="311" spans="1:6" s="8" customFormat="1" ht="128.25" x14ac:dyDescent="0.25">
      <c r="A311" s="103">
        <v>13</v>
      </c>
      <c r="B311" s="72" t="s">
        <v>130</v>
      </c>
      <c r="C311" s="74" t="s">
        <v>8</v>
      </c>
      <c r="D311" s="75">
        <v>0</v>
      </c>
      <c r="E311" s="76"/>
      <c r="F311" s="77">
        <f>D311*E311</f>
        <v>0</v>
      </c>
    </row>
    <row r="312" spans="1:6" s="8" customFormat="1" x14ac:dyDescent="0.25">
      <c r="A312" s="103"/>
      <c r="B312" s="72"/>
      <c r="C312" s="74"/>
      <c r="D312" s="75"/>
      <c r="E312" s="76"/>
      <c r="F312" s="77"/>
    </row>
    <row r="313" spans="1:6" s="8" customFormat="1" ht="26.25" x14ac:dyDescent="0.25">
      <c r="A313" s="127">
        <v>14</v>
      </c>
      <c r="B313" s="73" t="s">
        <v>55</v>
      </c>
      <c r="C313" s="74" t="s">
        <v>16</v>
      </c>
      <c r="D313" s="75">
        <v>2</v>
      </c>
      <c r="E313" s="76"/>
      <c r="F313" s="77">
        <f>D313*E313</f>
        <v>0</v>
      </c>
    </row>
    <row r="314" spans="1:6" s="8" customFormat="1" x14ac:dyDescent="0.25">
      <c r="A314" s="103"/>
      <c r="B314" s="73"/>
      <c r="C314" s="89"/>
      <c r="D314" s="75"/>
      <c r="E314" s="76"/>
      <c r="F314" s="76"/>
    </row>
    <row r="315" spans="1:6" s="8" customFormat="1" x14ac:dyDescent="0.25">
      <c r="A315" s="110">
        <v>15</v>
      </c>
      <c r="B315" s="64" t="s">
        <v>53</v>
      </c>
      <c r="C315" s="74" t="s">
        <v>54</v>
      </c>
      <c r="D315" s="75">
        <v>8</v>
      </c>
      <c r="E315" s="76"/>
      <c r="F315" s="77">
        <f>D315*E315</f>
        <v>0</v>
      </c>
    </row>
    <row r="316" spans="1:6" s="8" customFormat="1" x14ac:dyDescent="0.25">
      <c r="A316" s="110"/>
      <c r="B316" s="64"/>
      <c r="C316" s="74"/>
      <c r="D316" s="75"/>
      <c r="E316" s="76"/>
      <c r="F316" s="77"/>
    </row>
    <row r="317" spans="1:6" s="8" customFormat="1" x14ac:dyDescent="0.25">
      <c r="A317" s="41">
        <v>16</v>
      </c>
      <c r="B317" s="108" t="s">
        <v>125</v>
      </c>
      <c r="C317" s="74" t="s">
        <v>61</v>
      </c>
      <c r="D317" s="75">
        <v>1</v>
      </c>
      <c r="E317" s="76"/>
      <c r="F317" s="77">
        <f>D317*E317</f>
        <v>0</v>
      </c>
    </row>
    <row r="318" spans="1:6" s="8" customFormat="1" x14ac:dyDescent="0.25">
      <c r="A318" s="161"/>
      <c r="B318" s="162"/>
      <c r="C318" s="163"/>
      <c r="D318" s="141"/>
      <c r="E318" s="142"/>
      <c r="F318" s="164"/>
    </row>
    <row r="319" spans="1:6" s="8" customFormat="1" ht="26.25" x14ac:dyDescent="0.25">
      <c r="A319" s="110">
        <v>17</v>
      </c>
      <c r="B319" s="73" t="s">
        <v>129</v>
      </c>
      <c r="C319" s="74" t="s">
        <v>16</v>
      </c>
      <c r="D319" s="75">
        <v>1</v>
      </c>
      <c r="E319" s="76"/>
      <c r="F319" s="77">
        <f>D319*E319</f>
        <v>0</v>
      </c>
    </row>
    <row r="320" spans="1:6" s="8" customFormat="1" ht="15.75" x14ac:dyDescent="0.25">
      <c r="A320" s="110"/>
      <c r="B320" s="64"/>
      <c r="C320" s="112"/>
      <c r="D320" s="113"/>
      <c r="E320" s="42"/>
      <c r="F320" s="114"/>
    </row>
    <row r="321" spans="1:6" s="8" customFormat="1" ht="15.75" x14ac:dyDescent="0.25">
      <c r="A321" s="92"/>
      <c r="B321" s="98" t="s">
        <v>163</v>
      </c>
      <c r="C321" s="93"/>
      <c r="D321" s="94"/>
      <c r="E321" s="95"/>
      <c r="F321" s="124">
        <f>SUM(F283:F319)</f>
        <v>0</v>
      </c>
    </row>
    <row r="322" spans="1:6" s="8" customFormat="1" ht="15.75" x14ac:dyDescent="0.25">
      <c r="A322" s="110"/>
      <c r="B322" s="111"/>
      <c r="C322" s="112"/>
      <c r="D322" s="113"/>
      <c r="E322" s="42"/>
      <c r="F322" s="114"/>
    </row>
    <row r="323" spans="1:6" s="8" customFormat="1" ht="15.75" x14ac:dyDescent="0.25">
      <c r="A323" s="110"/>
      <c r="B323" s="111"/>
      <c r="C323" s="112"/>
      <c r="D323" s="113"/>
      <c r="E323" s="42"/>
      <c r="F323" s="114"/>
    </row>
    <row r="324" spans="1:6" s="8" customFormat="1" ht="15.75" x14ac:dyDescent="0.25">
      <c r="A324" s="9"/>
      <c r="B324" s="10"/>
      <c r="C324" s="11"/>
      <c r="D324" s="24"/>
      <c r="E324" s="12"/>
      <c r="F324" s="13"/>
    </row>
    <row r="325" spans="1:6" s="8" customFormat="1" ht="15.75" x14ac:dyDescent="0.25">
      <c r="A325" s="9"/>
      <c r="B325" s="10"/>
      <c r="C325" s="11"/>
      <c r="D325" s="24"/>
      <c r="E325" s="12"/>
      <c r="F325" s="13"/>
    </row>
    <row r="326" spans="1:6" s="8" customFormat="1" ht="15.75" x14ac:dyDescent="0.25">
      <c r="A326" s="9"/>
      <c r="B326" s="10"/>
      <c r="C326" s="11"/>
      <c r="D326" s="24"/>
      <c r="E326" s="12"/>
      <c r="F326" s="13"/>
    </row>
    <row r="330" spans="1:6" x14ac:dyDescent="0.25">
      <c r="A330" s="1"/>
      <c r="B330" s="18"/>
      <c r="C330" s="18"/>
      <c r="D330" s="25"/>
      <c r="E330" s="18"/>
      <c r="F330" s="18"/>
    </row>
    <row r="331" spans="1:6" x14ac:dyDescent="0.25">
      <c r="A331" s="18"/>
      <c r="B331" s="18"/>
      <c r="C331" s="18"/>
      <c r="D331" s="25"/>
      <c r="E331" s="18"/>
      <c r="F331" s="18"/>
    </row>
    <row r="332" spans="1:6" x14ac:dyDescent="0.25">
      <c r="A332" s="18"/>
      <c r="B332" s="18"/>
      <c r="C332" s="18"/>
      <c r="D332" s="25"/>
      <c r="E332" s="18"/>
      <c r="F332" s="18"/>
    </row>
    <row r="333" spans="1:6" x14ac:dyDescent="0.25">
      <c r="A333" s="18"/>
      <c r="B333" s="18"/>
      <c r="C333" s="18"/>
      <c r="D333" s="25"/>
      <c r="E333" s="18"/>
      <c r="F333" s="18"/>
    </row>
    <row r="334" spans="1:6" x14ac:dyDescent="0.25">
      <c r="A334" s="18"/>
      <c r="B334" s="18"/>
      <c r="C334" s="18"/>
      <c r="D334" s="25"/>
      <c r="E334" s="18"/>
      <c r="F334" s="18"/>
    </row>
  </sheetData>
  <pageMargins left="0.70866141732283472" right="0.31496062992125984" top="0.43307086614173229" bottom="0.59055118110236227" header="0.11811023622047245" footer="0.19685039370078741"/>
  <pageSetup paperSize="9" orientation="portrait" horizontalDpi="300" verticalDpi="300" r:id="rId1"/>
  <headerFooter>
    <oddHeader>&amp;L&amp;8KOSTANJ-PROJEKT, Uroš Kostanjšek s.p.&amp;R&amp;8T2.2 Proj. popis del - odsek Ul. XIV. divizije</oddHeader>
    <oddFooter>&amp;L&amp;8št. načrta: 23/2017-K-P&amp;C&amp;8stran &amp;P/10&amp;R&amp;8OBČINA LAŠKO</oddFooter>
  </headerFooter>
  <rowBreaks count="1" manualBreakCount="1">
    <brk id="2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1.0-odsek Ul 14 divizije</vt:lpstr>
      <vt:lpstr>REKAPITULACIJA!Področje_tiskanja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Polajzar Bostjan</cp:lastModifiedBy>
  <cp:lastPrinted>2016-02-08T17:24:35Z</cp:lastPrinted>
  <dcterms:created xsi:type="dcterms:W3CDTF">2015-10-10T07:01:12Z</dcterms:created>
  <dcterms:modified xsi:type="dcterms:W3CDTF">2018-07-02T11:34:58Z</dcterms:modified>
</cp:coreProperties>
</file>