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1570" windowHeight="8085"/>
  </bookViews>
  <sheets>
    <sheet name="Predračun" sheetId="4" r:id="rId1"/>
    <sheet name="List1" sheetId="1" r:id="rId2"/>
    <sheet name="List2" sheetId="2" r:id="rId3"/>
    <sheet name="List3" sheetId="3" r:id="rId4"/>
  </sheets>
  <calcPr calcId="145621"/>
</workbook>
</file>

<file path=xl/calcChain.xml><?xml version="1.0" encoding="utf-8"?>
<calcChain xmlns="http://schemas.openxmlformats.org/spreadsheetml/2006/main">
  <c r="E585" i="4" l="1"/>
  <c r="E334" i="4"/>
  <c r="E287" i="4"/>
  <c r="E240" i="4"/>
  <c r="E581" i="4"/>
  <c r="E576" i="4"/>
  <c r="E481" i="4"/>
  <c r="E476" i="4"/>
  <c r="E472" i="4"/>
  <c r="E460" i="4"/>
  <c r="E456" i="4"/>
  <c r="E452" i="4"/>
  <c r="E448" i="4"/>
  <c r="E435" i="4"/>
  <c r="E429" i="4"/>
  <c r="E423" i="4"/>
  <c r="E415" i="4"/>
  <c r="E406" i="4"/>
  <c r="E402" i="4"/>
  <c r="E395" i="4"/>
  <c r="E386" i="4"/>
  <c r="E378" i="4"/>
  <c r="E372" i="4"/>
  <c r="E368" i="4"/>
  <c r="E364" i="4"/>
  <c r="E360" i="4"/>
  <c r="E355" i="4"/>
  <c r="E349" i="4"/>
  <c r="E345" i="4"/>
  <c r="E280" i="4"/>
  <c r="E571" i="4"/>
  <c r="E566" i="4"/>
  <c r="E552" i="4"/>
  <c r="E541" i="4"/>
  <c r="E521" i="4"/>
  <c r="E598" i="4"/>
  <c r="E594" i="4"/>
  <c r="E590" i="4"/>
  <c r="E562" i="4"/>
  <c r="E557" i="4"/>
  <c r="E527" i="4"/>
  <c r="E517" i="4"/>
  <c r="E507" i="4"/>
  <c r="E503" i="4"/>
  <c r="E493" i="4"/>
  <c r="E327" i="4"/>
  <c r="E322" i="4"/>
  <c r="E317" i="4"/>
  <c r="E312" i="4"/>
  <c r="E307" i="4"/>
  <c r="E301" i="4"/>
  <c r="E297" i="4"/>
  <c r="E275" i="4"/>
  <c r="E270" i="4"/>
  <c r="E265" i="4"/>
  <c r="E260" i="4"/>
  <c r="E254" i="4"/>
  <c r="E250" i="4"/>
  <c r="E233" i="4"/>
  <c r="E228" i="4"/>
  <c r="E223" i="4"/>
  <c r="E218" i="4"/>
  <c r="E213" i="4"/>
  <c r="E207" i="4"/>
  <c r="E203" i="4"/>
  <c r="E193" i="4"/>
  <c r="E188" i="4"/>
  <c r="E183" i="4"/>
  <c r="E178" i="4"/>
  <c r="E174" i="4"/>
  <c r="E169" i="4"/>
  <c r="E162" i="4"/>
  <c r="E157" i="4"/>
  <c r="E153" i="4"/>
  <c r="E112" i="4"/>
  <c r="E143" i="4"/>
  <c r="E138" i="4"/>
  <c r="E134" i="4"/>
  <c r="E130" i="4"/>
  <c r="E126" i="4"/>
  <c r="E122" i="4"/>
  <c r="E117" i="4"/>
  <c r="E107" i="4"/>
  <c r="E96" i="4"/>
  <c r="E91" i="4"/>
  <c r="E87" i="4"/>
  <c r="E82" i="4"/>
  <c r="E77" i="4"/>
  <c r="E72" i="4"/>
  <c r="E61" i="4"/>
  <c r="E57" i="4"/>
  <c r="E51" i="4"/>
  <c r="E46" i="4"/>
  <c r="E42" i="4"/>
  <c r="E196" i="4" l="1"/>
  <c r="D19" i="4" s="1"/>
  <c r="E243" i="4"/>
  <c r="D20" i="4" s="1"/>
  <c r="E64" i="4"/>
  <c r="D16" i="4" s="1"/>
  <c r="E290" i="4"/>
  <c r="D21" i="4" s="1"/>
  <c r="E146" i="4"/>
  <c r="D18" i="4" s="1"/>
  <c r="E337" i="4"/>
  <c r="D22" i="4" s="1"/>
  <c r="E484" i="4"/>
  <c r="D23" i="4" s="1"/>
  <c r="E601" i="4"/>
  <c r="D24" i="4" s="1"/>
  <c r="E99" i="4"/>
  <c r="D17" i="4" s="1"/>
  <c r="D26" i="4" l="1"/>
  <c r="D28" i="4" s="1"/>
  <c r="D30" i="4" s="1"/>
</calcChain>
</file>

<file path=xl/sharedStrings.xml><?xml version="1.0" encoding="utf-8"?>
<sst xmlns="http://schemas.openxmlformats.org/spreadsheetml/2006/main" count="546" uniqueCount="281">
  <si>
    <t>R E K A P I T U L A C I J A</t>
  </si>
  <si>
    <t>A) PREDDELA</t>
  </si>
  <si>
    <t>B) ZEMELJSKA DELA</t>
  </si>
  <si>
    <t>C) ZGORNJI USTROJ</t>
  </si>
  <si>
    <t>D) KANALIZACIJA, ODVODNJAVANJE</t>
  </si>
  <si>
    <t>E) EKK GRADBENI DEL (OBČINA LAŠKO)</t>
  </si>
  <si>
    <t>F) KKS GRADBENI DEL (TELEMACH)</t>
  </si>
  <si>
    <t>G) TK GRADBENI DEL (TELEKOM)</t>
  </si>
  <si>
    <t>SKUPAJ</t>
  </si>
  <si>
    <t>A)</t>
  </si>
  <si>
    <t>PREDDELA</t>
  </si>
  <si>
    <t xml:space="preserve"> 1)</t>
  </si>
  <si>
    <t>Zakoličba glavnih točk</t>
  </si>
  <si>
    <t>kom</t>
  </si>
  <si>
    <t xml:space="preserve"> 2)</t>
  </si>
  <si>
    <t>Postavitev prečnih profilov</t>
  </si>
  <si>
    <t xml:space="preserve"> 3)</t>
  </si>
  <si>
    <t>Zarez asfalta v deb. do 10 cm z nalaganjem in odvozom na deponijo</t>
  </si>
  <si>
    <t>gradbšiča v razdalji do 500 m</t>
  </si>
  <si>
    <t>m</t>
  </si>
  <si>
    <t xml:space="preserve"> 4)</t>
  </si>
  <si>
    <t>Zakoličba obstoječih komunalnih vodov s strani upravljalca posameznih</t>
  </si>
  <si>
    <t>vodov (vodovod Komunala Laško, plinovod Adriaplin, elektrika Elektro</t>
  </si>
  <si>
    <t>Celje, Telemach ) - ocena</t>
  </si>
  <si>
    <t>ura</t>
  </si>
  <si>
    <t xml:space="preserve"> 5)</t>
  </si>
  <si>
    <t>Odstranitev obstoječih košov za smeti</t>
  </si>
  <si>
    <t>===============</t>
  </si>
  <si>
    <t>B)</t>
  </si>
  <si>
    <t>ZEMELJSKA DELA</t>
  </si>
  <si>
    <t>Strojno ročni izkop humusa v debelini do 15 cm z odrivom  na deponijo</t>
  </si>
  <si>
    <t>m3</t>
  </si>
  <si>
    <t>Struženje obstoječega asfalta v debelini do 8 cm, z odvozom na</t>
  </si>
  <si>
    <t>Strojno ročni izkop tampona z odmetom na deponijo gradbišča v</t>
  </si>
  <si>
    <t>Široki strojni izkop zemlje III.in IV. kategorije z nalaganjem in</t>
  </si>
  <si>
    <t>odvozom na deponijo do 10 km</t>
  </si>
  <si>
    <t>Planiranje in valjanje planuma spodnjega ustroja do točnosti 3cm</t>
  </si>
  <si>
    <t>m2</t>
  </si>
  <si>
    <t xml:space="preserve"> 6)</t>
  </si>
  <si>
    <t>Humosiranje in zatravitev brežin v debelini do 15 cm, delno se</t>
  </si>
  <si>
    <t>C)</t>
  </si>
  <si>
    <t>ZGORNJI USTROJ</t>
  </si>
  <si>
    <t>Dobava in vgrajevanje tamponskega materiala  II. kvalitate TD 64 v</t>
  </si>
  <si>
    <t>minimalni debelini 30 cm, s sprotnim komprimiranjem</t>
  </si>
  <si>
    <t>Vgrajevanje predizkopanega materiala, ostanki frezanega asfalta in</t>
  </si>
  <si>
    <t>tampona obstoječe ceste</t>
  </si>
  <si>
    <t>Dobava in vgrajevanje tamponskega materiala I. kvalitete v debelini</t>
  </si>
  <si>
    <t>20 cm, TD32</t>
  </si>
  <si>
    <t>Fino planiranje in zaklinjanje tamponskega materiala s finim peskom v</t>
  </si>
  <si>
    <t>deb. 3 cm na točnost +- 1 cm</t>
  </si>
  <si>
    <t>Dobava in vgrajevanje sloja bitudrobirja v debelini 5 cm</t>
  </si>
  <si>
    <t>Dobava in polaganje sloja asfaltbetona v debelini 3 cm</t>
  </si>
  <si>
    <t xml:space="preserve"> 7)</t>
  </si>
  <si>
    <t>Dobava in vgrajevanje tipske asfaltne mulde širine 50 cm</t>
  </si>
  <si>
    <t xml:space="preserve"> 8)</t>
  </si>
  <si>
    <t>Bitumenski premaz stikov asfalta</t>
  </si>
  <si>
    <t xml:space="preserve"> 9)</t>
  </si>
  <si>
    <t>Enostranski posip bankin s tamponom v debelini 8 cm in povprečni</t>
  </si>
  <si>
    <t>D)</t>
  </si>
  <si>
    <t>KANALIZACIJA, ODVODNJAVANJE</t>
  </si>
  <si>
    <t>Zakoličba osi meteornega  kanala</t>
  </si>
  <si>
    <t>Kompletna izdelava požiralnika iz BC cevi fi 40 cm, z usedalnikom z</t>
  </si>
  <si>
    <t>Strojno-ročni (90%-10%) zemlje III. in IV. kategorije, izkop jarka za</t>
  </si>
  <si>
    <t>Dobava in polaganje  PVC cevi, vgrajenih na podložno plast iz</t>
  </si>
  <si>
    <t>cementnega betona MB 20, fi 150 mm, polnoobbetonirane cevi</t>
  </si>
  <si>
    <t>Kompletna izdelava priključkov DN 150 na požiralnik</t>
  </si>
  <si>
    <t>Zasip jarka po položitvi cevi v slojih do 30 cm s tamponskim</t>
  </si>
  <si>
    <t>E)</t>
  </si>
  <si>
    <t>EKK GRADBENI DEL (OBČINA LAŠKO)</t>
  </si>
  <si>
    <t>Zakoličba osi EKK</t>
  </si>
  <si>
    <t>Postavitev prečnih profilov na jaških</t>
  </si>
  <si>
    <t>m, vključno s pokrovom dimenzij 60/60 cm, nosilnosti D400</t>
  </si>
  <si>
    <t>Kompletna izvedba in dobava STIGMAFLEX cevi fi 110 mm za potrebe</t>
  </si>
  <si>
    <t>kabelske kanalizacije, cevi se polno obbetonirajo</t>
  </si>
  <si>
    <t>Dobava in polaganje opozorilnega traku EKK, 30 cm nad temenom</t>
  </si>
  <si>
    <t>predvidene cevi</t>
  </si>
  <si>
    <t>Zasip jarka po položitvi cevi z tamponskim materialom  II. kvalitate</t>
  </si>
  <si>
    <t>F)</t>
  </si>
  <si>
    <t>KKS GRADBENI DEL (TELEMACH)</t>
  </si>
  <si>
    <t>Zakoličba osi KKS</t>
  </si>
  <si>
    <t>Kompletna izvedba in dobava cevi fi 110 mm za potrebe kabelske</t>
  </si>
  <si>
    <t>kanalizacije, cevi se polno obbetonirajo</t>
  </si>
  <si>
    <t>Dobava in polaganje opozorilnega traku KKS, 30 cm nad temenom</t>
  </si>
  <si>
    <t>G)</t>
  </si>
  <si>
    <t>TK GRADBENI DEL (TELEKOM)</t>
  </si>
  <si>
    <t>Zakoličba osi TK</t>
  </si>
  <si>
    <t>Dobava in polaganje opozorilnega traku TK, 30 cm nad temenom</t>
  </si>
  <si>
    <t>H)</t>
  </si>
  <si>
    <t>OSTALA DELA, OPREMA</t>
  </si>
  <si>
    <t>Dobava in postavitev LTŽ tipskih konfinov, višine 1.00 m, mestna</t>
  </si>
  <si>
    <t>oprema, v betonski temelj  C16/20</t>
  </si>
  <si>
    <t>Dobava in postavitev koška za smeti, po obliki in tipu podoben kot</t>
  </si>
  <si>
    <t>košek PUNTO proizvajalca HESS, 75 litrski volumen koša, okvir in</t>
  </si>
  <si>
    <t>kontejner iz pocinkanega jekla, zmanjšana vrhnja odprtina, z možnim</t>
  </si>
  <si>
    <t>naklonom naprej za lažje izpraznjevanje, z dodano talno bazo, v</t>
  </si>
  <si>
    <t>antracit barvi RAL 7016, vključno z vsemi potrebnimi elementi za</t>
  </si>
  <si>
    <t>pritrjevanje, način pritrjevanja po navodilih proizvajalca,</t>
  </si>
  <si>
    <t>Dobava in montaža koša za pasje izrebke</t>
  </si>
  <si>
    <t>Dobava in postavitev klopi, po obliki in tipu podobna kot klop CORVUS</t>
  </si>
  <si>
    <t>s hrbtnim naslonjalom proizvajalca HESS,  stranice iz litega</t>
  </si>
  <si>
    <t>aluminija v antracit barvi RAL 7016, sedežna površina in naslonjalo</t>
  </si>
  <si>
    <t>iz vremensko odpornega visokotlačno impregniranega jesenovega lesa,</t>
  </si>
  <si>
    <t>vključno z vsemi potrebnimi elementi za pritrjevanje, način</t>
  </si>
  <si>
    <t>pritrjevanja po navodilih proizvajalca, dimenzije: dolžina 200 cm,</t>
  </si>
  <si>
    <t>višina 82,5 cm, globina 65,0 cm, višina sedala 46,5 cm</t>
  </si>
  <si>
    <t>Prenova lesenega dela obstoječih klopi</t>
  </si>
  <si>
    <t>Postavitev novih svetil JR, luči GRAH LED AEROLITE, tip S, barva</t>
  </si>
  <si>
    <t>svetlobe: 3000K, sive barve, zamenjajo se samo svetila, stebri</t>
  </si>
  <si>
    <t>ostajajo obstoječi na enaki lokaciji</t>
  </si>
  <si>
    <t>Dobava in vgrajevanje betona v  armirane konstrukcije  posameznih</t>
  </si>
  <si>
    <t>točkovnih  temeljev za sidranje urbane opreme,  košev za smeti itd.</t>
  </si>
  <si>
    <t>Vgrajevanje neskrčljivega betona trdnostnega razreda 16/20 (MB 20),</t>
  </si>
  <si>
    <t>presekov  nad 0,30  m3/m2. Izvedba  z vsemi pomožnimi deli in</t>
  </si>
  <si>
    <t>transporti ( izkop, tamponska podlaga , izdelava temelja, zasutje).</t>
  </si>
  <si>
    <t>Pred zabetoniranjem se vgradijo sidra ali nastavni tulci za sidranje</t>
  </si>
  <si>
    <t>elementov. Vgrajevanje v izkopane jame, predvidoma opaženje ne bo</t>
  </si>
  <si>
    <t>potrebno. Dimenzije temelja 0,5 x 0,5 globine  0,8 m. Poraba  betona</t>
  </si>
  <si>
    <t>0,2 m3/ temelj.</t>
  </si>
  <si>
    <t>Dobava in postavitev stojala za kolesa, po obliki in tipu podobni kot</t>
  </si>
  <si>
    <t>TENDO 1000 proizvajalca HESS, v antracit barvi RAL 7016, I-steber</t>
  </si>
  <si>
    <t>zaključen z dodatno vrhnjo ploščo, krožni podporniki za kolesa</t>
  </si>
  <si>
    <t>izdelani iz cevastega jekla in priviti na osrednji steber z</t>
  </si>
  <si>
    <t>nerjavečimi jeklenimi vijaki, vroče galvanizirano pred zaključnim</t>
  </si>
  <si>
    <t>barvanjem, primerno za naslon dveh koles, vključno z vsemi potrebnimi</t>
  </si>
  <si>
    <t>elementi za pritrjevanje, način pritrjevanja po navodilih</t>
  </si>
  <si>
    <t>proizvajalca, dimenzije: višina 100 cm, globina 32 cm, širina 66 cm</t>
  </si>
  <si>
    <t>Dobava in postavitev prometnega znaka (II-2 - prepoved vožnje za vsa</t>
  </si>
  <si>
    <t>motorna vozila, razen za enosledna)</t>
  </si>
  <si>
    <t>Dobava in postavitev samostoječega prometnega znaka II-1; križišče s</t>
  </si>
  <si>
    <t>prednostno cesto</t>
  </si>
  <si>
    <t>10)</t>
  </si>
  <si>
    <t>11)</t>
  </si>
  <si>
    <t>Čiščenje in tlakovanje obstoječih jarkov, tlakovanje s kamni fi 30,</t>
  </si>
  <si>
    <t>12)</t>
  </si>
  <si>
    <t>Geodetski posnetek izvedenega stanja z izrisom in priloženim</t>
  </si>
  <si>
    <t>certifikatom</t>
  </si>
  <si>
    <t>13)</t>
  </si>
  <si>
    <t>Projektantski nadzor med gradnjo</t>
  </si>
  <si>
    <t>14)</t>
  </si>
  <si>
    <t>Izdelava PID projekta - projekt izvednih del</t>
  </si>
  <si>
    <t>ocena</t>
  </si>
  <si>
    <t>evrov</t>
  </si>
  <si>
    <t>Faza: PZI</t>
  </si>
  <si>
    <t>POPIS DEL S</t>
  </si>
  <si>
    <t>PREDIZMERAMI</t>
  </si>
  <si>
    <t>Občina Laško</t>
  </si>
  <si>
    <t>Mestna ulica 2</t>
  </si>
  <si>
    <t>3270 Laško</t>
  </si>
  <si>
    <t>Cesta na levem bregu Savinje</t>
  </si>
  <si>
    <t>št. projekta: 011/18</t>
  </si>
  <si>
    <t>št. načrta: 011/18-načrt ceste</t>
  </si>
  <si>
    <t>NEPREDVIDENA DELA 3%</t>
  </si>
  <si>
    <t>Št.</t>
  </si>
  <si>
    <t>Opis postavke                                        KOLIČINA</t>
  </si>
  <si>
    <t>EM</t>
  </si>
  <si>
    <t>CENA</t>
  </si>
  <si>
    <t>7)</t>
  </si>
  <si>
    <t>8)</t>
  </si>
  <si>
    <t>9)</t>
  </si>
  <si>
    <t>15)</t>
  </si>
  <si>
    <t>2)</t>
  </si>
  <si>
    <t>3)</t>
  </si>
  <si>
    <t>4)</t>
  </si>
  <si>
    <t>5)</t>
  </si>
  <si>
    <t>6)</t>
  </si>
  <si>
    <t>I) OSTALA DELA, OPREMA</t>
  </si>
  <si>
    <t>SN GRADBENI DEL (ELEKTRO CELJE)</t>
  </si>
  <si>
    <t>Lastno delo</t>
  </si>
  <si>
    <t>1)</t>
  </si>
  <si>
    <t>Projektantske in sorodne storitve</t>
  </si>
  <si>
    <t>Zahtevne projektantske in sorodne tehnične storitve</t>
  </si>
  <si>
    <t>Odškodnine in nadzor</t>
  </si>
  <si>
    <t>klp</t>
  </si>
  <si>
    <t xml:space="preserve">Skupen strošek nadomestil za služnostne pogodbe  </t>
  </si>
  <si>
    <t xml:space="preserve">Pretvorba listin v elektronsko obliko in prevzem listin, </t>
  </si>
  <si>
    <t>kos</t>
  </si>
  <si>
    <t>Zakoličenje komunalnih vodov</t>
  </si>
  <si>
    <t>kpl</t>
  </si>
  <si>
    <t>Nadzor upravljalcev komunalnih vodov</t>
  </si>
  <si>
    <t>Ostala nepredvidena dela</t>
  </si>
  <si>
    <t>Ureditev SN kablov</t>
  </si>
  <si>
    <t>Zakoličenje dolžinskega objekta - podzemni dolžinski objekt nad 300m</t>
  </si>
  <si>
    <t xml:space="preserve">Izkop jarkov za kablovode in ozemljitve, </t>
  </si>
  <si>
    <t xml:space="preserve">sidra, omarice, KB zanke in transformatorske postaje z </t>
  </si>
  <si>
    <t xml:space="preserve">odmetom na stran ali nakladanjem na transportno </t>
  </si>
  <si>
    <t xml:space="preserve">sredstvo. - V zemlji IV. ktg: skala v razpadanju (preperele </t>
  </si>
  <si>
    <t>stene, razpadli skrilavec)</t>
  </si>
  <si>
    <t xml:space="preserve">Izkop jam za omarice in kabelske zanke na obstoječih </t>
  </si>
  <si>
    <t xml:space="preserve">kablih, križanja komunalnih vodov - strojno/ročno </t>
  </si>
  <si>
    <t xml:space="preserve">(40%/60%). - V zemlji IV. ktg: skala v razpadanju (preperele </t>
  </si>
  <si>
    <t xml:space="preserve">Dobava, prevoz in vgradnja betona, ročno razmetavanje, </t>
  </si>
  <si>
    <t xml:space="preserve">ravnanje podlage temeljne plošče, obbetoniranje cevi, </t>
  </si>
  <si>
    <t xml:space="preserve">priprava podložnega temelja za NN omarice - Beton C </t>
  </si>
  <si>
    <t>12/15, (0 do 16 mm)</t>
  </si>
  <si>
    <t xml:space="preserve">Polaganje rdečih PVC cevi (toga, enoslojna, odpornost proti </t>
  </si>
  <si>
    <t xml:space="preserve">pritisku oz. obodna togost SN 8), vključno s prevzemom </t>
  </si>
  <si>
    <t xml:space="preserve">materiala na skladišču EC (Celje, Krško, Slovenj Gradec). </t>
  </si>
  <si>
    <t xml:space="preserve">Upoštevati prevzem, prevoz in razkladanje na lokaciji </t>
  </si>
  <si>
    <t xml:space="preserve">gradnje ter vgradnjo materiala (cevi, distančniki, spojke, </t>
  </si>
  <si>
    <t xml:space="preserve">tesnila) - Cev fi 160/4,7 mm - nabavi naročnik! </t>
  </si>
  <si>
    <t>Varnostno opažanje izkopov globjih od 1,0 m</t>
  </si>
  <si>
    <t xml:space="preserve">Polaganje cevi za optiko HDPE (dvojček) fi 2 x 50/3,7 mm, </t>
  </si>
  <si>
    <t xml:space="preserve">vključno s prevzemom materiala na skladišču EC (Celje, </t>
  </si>
  <si>
    <t xml:space="preserve">Krško, Slovenj Gradec). Upoštevati prevzem, prevoz in </t>
  </si>
  <si>
    <t xml:space="preserve">razkladanje na lokaciji gradnje ter vgradnjo materiala (cevi, </t>
  </si>
  <si>
    <t>spojke, čepi) - Cev HDPE fi 2x50/3,7 mm - nabavi naročnik!</t>
  </si>
  <si>
    <t xml:space="preserve">Ura dela, računa se efektivna ura, v ceni je zajet tudi </t>
  </si>
  <si>
    <t xml:space="preserve">delavec s prevozom na delovišče - Tovorno vozilo nad 5 t, z </t>
  </si>
  <si>
    <t>avtodvigalom</t>
  </si>
  <si>
    <t xml:space="preserve">Zasip kanalskih jarkov in jam z izkopanim materialom III./IV. </t>
  </si>
  <si>
    <t xml:space="preserve">ktg z utrjevanjem v plasteh, polaganje opozorilnega traku </t>
  </si>
  <si>
    <t>(dobavi naročnik!), čiščenje trase in pobiranje kamenja.</t>
  </si>
  <si>
    <t xml:space="preserve">Nakladanje in odvoz odvečnega, zrušenega ali </t>
  </si>
  <si>
    <t xml:space="preserve">demontiranega materiala na deponijo (zemlja (v raščenem </t>
  </si>
  <si>
    <t xml:space="preserve">stanju), gramoz, asfalt, beton, oporišča, itd.) Vštet je prevoz </t>
  </si>
  <si>
    <t xml:space="preserve">do 30 km, komunalna taksa ni všteta, potrebna je </t>
  </si>
  <si>
    <t xml:space="preserve">naročilnica ter izvajanje del v skladu z ISO 14001 in OHSAS </t>
  </si>
  <si>
    <t xml:space="preserve">18001. - Obračun se vrši v zbitem oz. raščenem stanju. Za </t>
  </si>
  <si>
    <t xml:space="preserve">odvoz odvečne zemlje poskrbi izvajalec del na svojo urejeno </t>
  </si>
  <si>
    <t xml:space="preserve">deponijo. Nevarne odpadke je potrebno odpeljati na za to </t>
  </si>
  <si>
    <t>registrirana odlagališča. Komunalno takso plača naročnik.</t>
  </si>
  <si>
    <t>Stroški deponije odvečnega materiala iz izkopa - taksa</t>
  </si>
  <si>
    <t>Označba kablovoda s PVC smernimi količki</t>
  </si>
  <si>
    <t>Tehnični nadzor nad gradbenimi deli</t>
  </si>
  <si>
    <t xml:space="preserve">Vgradnja LTŽ pokrova vključno z izdelavo betonskega </t>
  </si>
  <si>
    <t xml:space="preserve">okvirja (venca). Upoštevati prevzem LTŽ pokrova s </t>
  </si>
  <si>
    <t xml:space="preserve">pripadajočim LTŽ okvirjem na skladišču EC (Celje, Krško, </t>
  </si>
  <si>
    <t xml:space="preserve">Slovenj Gradec), prevoz in razkladanje na lokaciji gradnje </t>
  </si>
  <si>
    <t xml:space="preserve">ter vgradnjo. Betonski okvir (venec) izdelati na lokaciji </t>
  </si>
  <si>
    <t xml:space="preserve">vgradnje ter prilagoditi terenu (upoštevati potreben </t>
  </si>
  <si>
    <t xml:space="preserve">material - beton, armatura, opaž in delo).-LŽ pokrov 800 x </t>
  </si>
  <si>
    <t xml:space="preserve">800 mm, 400 kN (z napisom "ELEKTRIKA") - nabavi </t>
  </si>
  <si>
    <t xml:space="preserve">naročnik! </t>
  </si>
  <si>
    <t>16)</t>
  </si>
  <si>
    <t>17)</t>
  </si>
  <si>
    <t>Geodetski načrt novega stanja zemljišča - dolžinski objekt-</t>
  </si>
  <si>
    <t>nadzemni dolžinski objekt nad 300 m</t>
  </si>
  <si>
    <t>H) SN GRADBENI DEL (ELEKTRO CELJE)</t>
  </si>
  <si>
    <t>I)</t>
  </si>
  <si>
    <t>deponijo gradbišča, ki se kasneje uporabi za vgradnjo</t>
  </si>
  <si>
    <t>gradbišča, kasneje se ponovno uporabi za humusiranje (540 m2)</t>
  </si>
  <si>
    <t>uporabi prej izkopani humus (540 m2)</t>
  </si>
  <si>
    <t>Kompletna dobava in vgradnja betonskega jaška fi 80 cm, globine 1,0</t>
  </si>
  <si>
    <t>Vgradnja kabelskega jaška dimenzij 1,6 x 1,6 x 1,5 m</t>
  </si>
  <si>
    <t>teža približno 30 kg</t>
  </si>
  <si>
    <t>˝delo na cesti˝ I-19 za gradbena dela na občinski cesti</t>
  </si>
  <si>
    <t xml:space="preserve">Dobava in postavitev prometnega znaka </t>
  </si>
  <si>
    <t xml:space="preserve"> ki so podlaga za vpis v ZK</t>
  </si>
  <si>
    <t xml:space="preserve">stene, razpadli skrilavec)  </t>
  </si>
  <si>
    <t>od ceste v Jagoče do Brvi pri Zdravilišču Laško</t>
  </si>
  <si>
    <t>povprečni debelini 25 cm- uporabi se za nasutje kjer je to potrebno</t>
  </si>
  <si>
    <t>kanalizacijo, globine do 1,00m širine do 0,60 m, upoštevan izkop</t>
  </si>
  <si>
    <t>za jaške in požiralnike, 'z odlaganjem in odvozom na deponijo</t>
  </si>
  <si>
    <t>cm, globine do 1,20 m, z LTŽ pokrovom B125</t>
  </si>
  <si>
    <t>materialom, zasip jarka upoštevan do roba spodnjega ustroja</t>
  </si>
  <si>
    <t xml:space="preserve">EKK, izkop za jaške EKK (izkop upoštevan do globine 30 cm </t>
  </si>
  <si>
    <t>od spodnjega roba planuma)</t>
  </si>
  <si>
    <t>D64 s koprimiranjem v plasteh do 30 cm, zasip do sp.roba planuma</t>
  </si>
  <si>
    <t xml:space="preserve">EKK, izkop za jaške KKS (izkop upoštevan do globine 30 cm </t>
  </si>
  <si>
    <t>širini 50 cm, vključno z uvaljanjem (850 m)</t>
  </si>
  <si>
    <t>LTŽ povozno dežno rešetko, nosilnost pokrova D400</t>
  </si>
  <si>
    <t>upoštevan izkop, 50 cm od roba spodnjega ustroja</t>
  </si>
  <si>
    <t>Kompletna izdelava plitve rigole, zapolnjene s filterskim</t>
  </si>
  <si>
    <t>materialom od 16-32 mm, z drenažno cevjo fi 100 mm</t>
  </si>
  <si>
    <t>Dobava in vgradnja betonskega jaška, krožnega prereza fi 60</t>
  </si>
  <si>
    <t>Čiščenje obstoječih jarkov</t>
  </si>
  <si>
    <t>Kompletna izdelava predvidenega izvoda iz EKK</t>
  </si>
  <si>
    <t>jaška na zelenico, vključno s kronsko navrtavo DN</t>
  </si>
  <si>
    <t>50 mm cevi na EKK jašek. Izvod je izvedenen s PVC</t>
  </si>
  <si>
    <t>cevjo DN 50 mm v povprečni dolžini 3,5 m.</t>
  </si>
  <si>
    <t>Kompletna izdelava predvidenega izvoda iz KKS</t>
  </si>
  <si>
    <t>50 mm cevi na KKS jašek. Izvod je izvedenen s PVC</t>
  </si>
  <si>
    <t>Izdelava varnostnega načrta</t>
  </si>
  <si>
    <t>Koordinator varnosti in zdravja</t>
  </si>
  <si>
    <t>18)</t>
  </si>
  <si>
    <t>Kompletna izdelava predvidenega izvoda iz TK</t>
  </si>
  <si>
    <t>50 mm cevi na TK jašek. Izvod je izvedenen s PVC</t>
  </si>
  <si>
    <t>stisnjenimi v teren (70% kamna, 30% beton;  poraba kamna na m' = 0,6 m3)</t>
  </si>
  <si>
    <t>julij 2018</t>
  </si>
  <si>
    <t>Postavitev prečnega profila z označbo višine na mestu predvidenega požiralnika</t>
  </si>
  <si>
    <t>SKUPAJ Z NEPREDVIDENIMI DELI brez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</si>
</sst>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###,###,##0.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 CE"/>
      <family val="2"/>
      <charset val="238"/>
    </font>
    <font>
      <b/>
      <sz val="13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0" quotePrefix="1" applyFont="1"/>
    <xf numFmtId="164" fontId="0" fillId="0" borderId="0" xfId="0" quotePrefix="1" applyNumberFormat="1"/>
    <xf numFmtId="164" fontId="1" fillId="0" borderId="0" xfId="0" quotePrefix="1" applyNumberFormat="1" applyFont="1"/>
    <xf numFmtId="164" fontId="2" fillId="2" borderId="0" xfId="0" applyNumberFormat="1" applyFont="1" applyFill="1" applyProtection="1"/>
    <xf numFmtId="164" fontId="3" fillId="0" borderId="0" xfId="1" applyNumberFormat="1" applyFont="1" applyAlignment="1">
      <alignment horizontal="center"/>
    </xf>
    <xf numFmtId="0" fontId="4" fillId="0" borderId="0" xfId="0" applyFont="1"/>
    <xf numFmtId="164" fontId="4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49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164" fontId="5" fillId="0" borderId="0" xfId="0" applyNumberFormat="1" applyFont="1"/>
    <xf numFmtId="164" fontId="4" fillId="0" borderId="0" xfId="0" applyNumberFormat="1" applyFont="1"/>
    <xf numFmtId="164" fontId="4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right"/>
    </xf>
    <xf numFmtId="164" fontId="6" fillId="0" borderId="0" xfId="1" quotePrefix="1" applyNumberFormat="1" applyFont="1"/>
    <xf numFmtId="0" fontId="3" fillId="0" borderId="0" xfId="1"/>
    <xf numFmtId="164" fontId="6" fillId="0" borderId="0" xfId="1" applyNumberFormat="1" applyFont="1"/>
    <xf numFmtId="164" fontId="6" fillId="0" borderId="0" xfId="1" applyNumberFormat="1" applyFont="1" applyAlignment="1">
      <alignment horizontal="center"/>
    </xf>
    <xf numFmtId="0" fontId="3" fillId="0" borderId="0" xfId="1" applyFont="1"/>
    <xf numFmtId="164" fontId="3" fillId="0" borderId="0" xfId="1" quotePrefix="1" applyNumberFormat="1" applyFont="1"/>
    <xf numFmtId="164" fontId="6" fillId="0" borderId="1" xfId="1" quotePrefix="1" applyNumberFormat="1" applyFont="1" applyBorder="1"/>
    <xf numFmtId="0" fontId="0" fillId="0" borderId="2" xfId="0" applyBorder="1"/>
    <xf numFmtId="164" fontId="6" fillId="0" borderId="2" xfId="1" applyNumberFormat="1" applyFont="1" applyBorder="1"/>
    <xf numFmtId="164" fontId="6" fillId="0" borderId="3" xfId="1" applyNumberFormat="1" applyFont="1" applyBorder="1" applyAlignment="1">
      <alignment horizontal="center"/>
    </xf>
    <xf numFmtId="0" fontId="0" fillId="0" borderId="4" xfId="0" applyBorder="1" applyProtection="1"/>
    <xf numFmtId="0" fontId="7" fillId="3" borderId="4" xfId="0" applyFont="1" applyFill="1" applyBorder="1" applyProtection="1"/>
    <xf numFmtId="164" fontId="7" fillId="3" borderId="0" xfId="0" applyNumberFormat="1" applyFont="1" applyFill="1" applyProtection="1">
      <protection locked="0"/>
    </xf>
    <xf numFmtId="0" fontId="0" fillId="0" borderId="0" xfId="0" applyProtection="1"/>
    <xf numFmtId="164" fontId="2" fillId="0" borderId="0" xfId="0" applyNumberFormat="1" applyFont="1" applyFill="1" applyProtection="1"/>
    <xf numFmtId="164" fontId="8" fillId="0" borderId="0" xfId="0" applyNumberFormat="1" applyFont="1" applyProtection="1"/>
    <xf numFmtId="0" fontId="2" fillId="2" borderId="0" xfId="0" applyFont="1" applyFill="1" applyProtection="1"/>
    <xf numFmtId="0" fontId="0" fillId="0" borderId="0" xfId="0" applyBorder="1" applyProtection="1"/>
    <xf numFmtId="0" fontId="3" fillId="0" borderId="0" xfId="1" quotePrefix="1"/>
    <xf numFmtId="164" fontId="0" fillId="0" borderId="0" xfId="0" applyNumberFormat="1"/>
    <xf numFmtId="164" fontId="1" fillId="0" borderId="0" xfId="0" applyNumberFormat="1" applyFont="1"/>
    <xf numFmtId="0" fontId="9" fillId="0" borderId="0" xfId="0" applyFont="1"/>
    <xf numFmtId="164" fontId="6" fillId="0" borderId="4" xfId="1" applyNumberFormat="1" applyFont="1" applyBorder="1"/>
    <xf numFmtId="164" fontId="3" fillId="0" borderId="0" xfId="1" quotePrefix="1" applyNumberFormat="1" applyFont="1" applyBorder="1"/>
    <xf numFmtId="0" fontId="3" fillId="0" borderId="0" xfId="1" applyBorder="1"/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164" fontId="6" fillId="0" borderId="0" xfId="1" quotePrefix="1" applyNumberFormat="1" applyFont="1" applyBorder="1"/>
    <xf numFmtId="0" fontId="0" fillId="0" borderId="0" xfId="0" applyBorder="1"/>
  </cellXfs>
  <cellStyles count="2">
    <cellStyle name="Navadno" xfId="0" builtinId="0"/>
    <cellStyle name="Navadno_BENCINSKI SERVI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view="pageBreakPreview" zoomScaleNormal="100" zoomScaleSheetLayoutView="100" workbookViewId="0">
      <selection activeCell="D519" sqref="D519"/>
    </sheetView>
  </sheetViews>
  <sheetFormatPr defaultRowHeight="15" x14ac:dyDescent="0.25"/>
  <cols>
    <col min="1" max="1" width="3.7109375" customWidth="1"/>
    <col min="2" max="2" width="40.7109375" style="1" customWidth="1"/>
    <col min="3" max="3" width="8.7109375" customWidth="1"/>
    <col min="4" max="5" width="15.7109375" style="1" customWidth="1"/>
  </cols>
  <sheetData>
    <row r="2" spans="1:5" ht="17.25" x14ac:dyDescent="0.3">
      <c r="A2" s="8" t="s">
        <v>145</v>
      </c>
      <c r="B2" s="15"/>
      <c r="C2" s="16"/>
      <c r="D2"/>
      <c r="E2" s="17" t="s">
        <v>148</v>
      </c>
    </row>
    <row r="3" spans="1:5" ht="17.25" x14ac:dyDescent="0.3">
      <c r="A3" s="8" t="s">
        <v>146</v>
      </c>
      <c r="B3" s="15"/>
      <c r="C3" s="15"/>
      <c r="D3"/>
      <c r="E3" s="17" t="s">
        <v>249</v>
      </c>
    </row>
    <row r="4" spans="1:5" ht="17.25" x14ac:dyDescent="0.3">
      <c r="A4" s="8" t="s">
        <v>147</v>
      </c>
      <c r="B4" s="9"/>
      <c r="C4" s="1"/>
      <c r="D4"/>
      <c r="E4" s="10" t="s">
        <v>149</v>
      </c>
    </row>
    <row r="5" spans="1:5" ht="17.25" x14ac:dyDescent="0.3">
      <c r="A5" s="8"/>
      <c r="B5" s="9"/>
      <c r="C5" s="1"/>
      <c r="D5"/>
      <c r="E5" s="10" t="s">
        <v>150</v>
      </c>
    </row>
    <row r="6" spans="1:5" ht="17.25" x14ac:dyDescent="0.3">
      <c r="A6" s="8"/>
      <c r="B6" s="9"/>
      <c r="C6" s="1"/>
      <c r="D6"/>
      <c r="E6" s="10"/>
    </row>
    <row r="7" spans="1:5" ht="17.25" x14ac:dyDescent="0.3">
      <c r="A7" s="8"/>
      <c r="B7" s="9"/>
      <c r="C7" s="1"/>
      <c r="D7"/>
      <c r="E7" s="11" t="s">
        <v>278</v>
      </c>
    </row>
    <row r="8" spans="1:5" ht="17.25" x14ac:dyDescent="0.3">
      <c r="A8" s="8"/>
      <c r="B8" s="9"/>
      <c r="C8" s="1"/>
      <c r="D8"/>
      <c r="E8" s="10"/>
    </row>
    <row r="9" spans="1:5" x14ac:dyDescent="0.25">
      <c r="B9"/>
      <c r="C9" s="1"/>
      <c r="D9"/>
      <c r="E9" s="10" t="s">
        <v>142</v>
      </c>
    </row>
    <row r="10" spans="1:5" ht="23.25" x14ac:dyDescent="0.35">
      <c r="A10" s="12"/>
      <c r="B10" s="13"/>
      <c r="C10" s="14"/>
      <c r="D10"/>
      <c r="E10" s="10"/>
    </row>
    <row r="11" spans="1:5" ht="23.25" x14ac:dyDescent="0.35">
      <c r="B11" s="12" t="s">
        <v>143</v>
      </c>
      <c r="C11" s="13" t="s">
        <v>144</v>
      </c>
      <c r="D11" s="14"/>
      <c r="E11"/>
    </row>
    <row r="12" spans="1:5" ht="23.25" x14ac:dyDescent="0.35">
      <c r="A12" s="12"/>
      <c r="B12" s="13"/>
      <c r="C12" s="14"/>
      <c r="D12"/>
      <c r="E12" s="10"/>
    </row>
    <row r="13" spans="1:5" x14ac:dyDescent="0.25">
      <c r="B13"/>
      <c r="C13" s="1"/>
    </row>
    <row r="14" spans="1:5" x14ac:dyDescent="0.25">
      <c r="A14" s="3" t="s">
        <v>0</v>
      </c>
    </row>
    <row r="15" spans="1:5" x14ac:dyDescent="0.25">
      <c r="D15" s="19"/>
      <c r="E15" s="19"/>
    </row>
    <row r="16" spans="1:5" x14ac:dyDescent="0.25">
      <c r="B16" s="4" t="s">
        <v>1</v>
      </c>
      <c r="D16" s="32">
        <f>E64</f>
        <v>0</v>
      </c>
      <c r="E16" s="7" t="s">
        <v>141</v>
      </c>
    </row>
    <row r="17" spans="2:5" x14ac:dyDescent="0.25">
      <c r="B17" s="4" t="s">
        <v>2</v>
      </c>
      <c r="D17" s="32">
        <f>E99</f>
        <v>0</v>
      </c>
      <c r="E17" s="7" t="s">
        <v>141</v>
      </c>
    </row>
    <row r="18" spans="2:5" x14ac:dyDescent="0.25">
      <c r="B18" s="4" t="s">
        <v>3</v>
      </c>
      <c r="D18" s="32">
        <f>E146</f>
        <v>0</v>
      </c>
      <c r="E18" s="7" t="s">
        <v>141</v>
      </c>
    </row>
    <row r="19" spans="2:5" x14ac:dyDescent="0.25">
      <c r="B19" s="4" t="s">
        <v>4</v>
      </c>
      <c r="D19" s="32">
        <f>E196</f>
        <v>0</v>
      </c>
      <c r="E19" s="7" t="s">
        <v>141</v>
      </c>
    </row>
    <row r="20" spans="2:5" x14ac:dyDescent="0.25">
      <c r="B20" s="4" t="s">
        <v>5</v>
      </c>
      <c r="D20" s="32">
        <f>E243</f>
        <v>0</v>
      </c>
      <c r="E20" s="7" t="s">
        <v>141</v>
      </c>
    </row>
    <row r="21" spans="2:5" x14ac:dyDescent="0.25">
      <c r="B21" s="4" t="s">
        <v>6</v>
      </c>
      <c r="D21" s="32">
        <f>E290</f>
        <v>0</v>
      </c>
      <c r="E21" s="7" t="s">
        <v>141</v>
      </c>
    </row>
    <row r="22" spans="2:5" x14ac:dyDescent="0.25">
      <c r="B22" s="4" t="s">
        <v>7</v>
      </c>
      <c r="D22" s="32">
        <f>E337</f>
        <v>0</v>
      </c>
      <c r="E22" s="7" t="s">
        <v>141</v>
      </c>
    </row>
    <row r="23" spans="2:5" x14ac:dyDescent="0.25">
      <c r="B23" s="37" t="s">
        <v>237</v>
      </c>
      <c r="D23" s="32">
        <f>E484</f>
        <v>0</v>
      </c>
      <c r="E23" s="7" t="s">
        <v>141</v>
      </c>
    </row>
    <row r="24" spans="2:5" x14ac:dyDescent="0.25">
      <c r="B24" s="4" t="s">
        <v>165</v>
      </c>
      <c r="D24" s="32">
        <f>E601</f>
        <v>0</v>
      </c>
      <c r="E24" s="7" t="s">
        <v>141</v>
      </c>
    </row>
    <row r="26" spans="2:5" x14ac:dyDescent="0.25">
      <c r="B26" s="18" t="s">
        <v>8</v>
      </c>
      <c r="C26" s="19"/>
      <c r="D26" s="20">
        <f>SUM(D15:D24)</f>
        <v>0</v>
      </c>
      <c r="E26" s="21" t="s">
        <v>141</v>
      </c>
    </row>
    <row r="27" spans="2:5" x14ac:dyDescent="0.25">
      <c r="B27" s="18"/>
      <c r="C27" s="19"/>
      <c r="D27" s="20"/>
      <c r="E27" s="7"/>
    </row>
    <row r="28" spans="2:5" x14ac:dyDescent="0.25">
      <c r="B28" s="18" t="s">
        <v>151</v>
      </c>
      <c r="C28" s="19"/>
      <c r="D28" s="20">
        <f>3*D26/100</f>
        <v>0</v>
      </c>
      <c r="E28" s="21" t="s">
        <v>141</v>
      </c>
    </row>
    <row r="29" spans="2:5" x14ac:dyDescent="0.25">
      <c r="B29" s="22"/>
      <c r="C29" s="19"/>
      <c r="D29" s="20"/>
      <c r="E29" s="7"/>
    </row>
    <row r="30" spans="2:5" x14ac:dyDescent="0.25">
      <c r="B30" s="18" t="s">
        <v>280</v>
      </c>
      <c r="C30" s="19"/>
      <c r="D30" s="40">
        <f>D28+D26</f>
        <v>0</v>
      </c>
      <c r="E30" s="21" t="s">
        <v>141</v>
      </c>
    </row>
    <row r="31" spans="2:5" x14ac:dyDescent="0.25">
      <c r="B31"/>
      <c r="C31" s="19"/>
      <c r="D31" s="20"/>
      <c r="E31" s="7"/>
    </row>
    <row r="32" spans="2:5" x14ac:dyDescent="0.25">
      <c r="B32" s="41"/>
      <c r="C32" s="42"/>
      <c r="D32" s="43"/>
      <c r="E32" s="44"/>
    </row>
    <row r="33" spans="1:5" x14ac:dyDescent="0.25">
      <c r="B33" s="45"/>
      <c r="C33" s="42"/>
      <c r="D33" s="43"/>
      <c r="E33" s="44"/>
    </row>
    <row r="34" spans="1:5" x14ac:dyDescent="0.25">
      <c r="B34" s="45"/>
      <c r="C34" s="46"/>
      <c r="D34" s="43"/>
      <c r="E34" s="44"/>
    </row>
    <row r="36" spans="1:5" x14ac:dyDescent="0.25">
      <c r="A36" s="28" t="s">
        <v>152</v>
      </c>
      <c r="B36" s="28" t="s">
        <v>153</v>
      </c>
      <c r="C36" s="28" t="s">
        <v>154</v>
      </c>
      <c r="D36" s="29" t="s">
        <v>155</v>
      </c>
      <c r="E36" s="28" t="s">
        <v>8</v>
      </c>
    </row>
    <row r="37" spans="1:5" s="19" customFormat="1" ht="12.75" x14ac:dyDescent="0.2"/>
    <row r="38" spans="1:5" x14ac:dyDescent="0.25">
      <c r="A38" s="3" t="s">
        <v>9</v>
      </c>
      <c r="B38" s="5" t="s">
        <v>10</v>
      </c>
    </row>
    <row r="40" spans="1:5" x14ac:dyDescent="0.25">
      <c r="A40" s="2" t="s">
        <v>11</v>
      </c>
      <c r="B40" s="4" t="s">
        <v>12</v>
      </c>
    </row>
    <row r="41" spans="1:5" x14ac:dyDescent="0.25">
      <c r="D41" s="19"/>
      <c r="E41" s="19"/>
    </row>
    <row r="42" spans="1:5" x14ac:dyDescent="0.25">
      <c r="B42" s="1">
        <v>28</v>
      </c>
      <c r="C42" s="2" t="s">
        <v>13</v>
      </c>
      <c r="D42" s="30">
        <v>0</v>
      </c>
      <c r="E42" s="31">
        <f>D42*B42</f>
        <v>0</v>
      </c>
    </row>
    <row r="44" spans="1:5" x14ac:dyDescent="0.25">
      <c r="A44" s="2" t="s">
        <v>14</v>
      </c>
      <c r="B44" s="4" t="s">
        <v>15</v>
      </c>
    </row>
    <row r="45" spans="1:5" x14ac:dyDescent="0.25">
      <c r="D45" s="19"/>
      <c r="E45" s="19"/>
    </row>
    <row r="46" spans="1:5" x14ac:dyDescent="0.25">
      <c r="B46" s="1">
        <v>28</v>
      </c>
      <c r="C46" s="2" t="s">
        <v>13</v>
      </c>
      <c r="D46" s="30">
        <v>0</v>
      </c>
      <c r="E46" s="31">
        <f>D46*B46</f>
        <v>0</v>
      </c>
    </row>
    <row r="48" spans="1:5" x14ac:dyDescent="0.25">
      <c r="A48" s="2" t="s">
        <v>16</v>
      </c>
      <c r="B48" s="4" t="s">
        <v>17</v>
      </c>
    </row>
    <row r="49" spans="1:5" x14ac:dyDescent="0.25">
      <c r="B49" s="4" t="s">
        <v>18</v>
      </c>
    </row>
    <row r="50" spans="1:5" x14ac:dyDescent="0.25">
      <c r="D50" s="19"/>
      <c r="E50" s="19"/>
    </row>
    <row r="51" spans="1:5" x14ac:dyDescent="0.25">
      <c r="B51" s="1">
        <v>25</v>
      </c>
      <c r="C51" s="2" t="s">
        <v>19</v>
      </c>
      <c r="D51" s="30">
        <v>0</v>
      </c>
      <c r="E51" s="31">
        <f>D51*B51</f>
        <v>0</v>
      </c>
    </row>
    <row r="53" spans="1:5" x14ac:dyDescent="0.25">
      <c r="A53" s="2" t="s">
        <v>20</v>
      </c>
      <c r="B53" s="4" t="s">
        <v>21</v>
      </c>
    </row>
    <row r="54" spans="1:5" x14ac:dyDescent="0.25">
      <c r="B54" s="4" t="s">
        <v>22</v>
      </c>
    </row>
    <row r="55" spans="1:5" x14ac:dyDescent="0.25">
      <c r="B55" s="4" t="s">
        <v>23</v>
      </c>
    </row>
    <row r="56" spans="1:5" x14ac:dyDescent="0.25">
      <c r="D56" s="19"/>
      <c r="E56" s="19"/>
    </row>
    <row r="57" spans="1:5" x14ac:dyDescent="0.25">
      <c r="B57" s="1">
        <v>20</v>
      </c>
      <c r="C57" s="2" t="s">
        <v>24</v>
      </c>
      <c r="D57" s="30">
        <v>0</v>
      </c>
      <c r="E57" s="31">
        <f>D57*B57</f>
        <v>0</v>
      </c>
    </row>
    <row r="59" spans="1:5" x14ac:dyDescent="0.25">
      <c r="A59" s="2" t="s">
        <v>25</v>
      </c>
      <c r="B59" s="4" t="s">
        <v>26</v>
      </c>
      <c r="E59" s="4"/>
    </row>
    <row r="61" spans="1:5" x14ac:dyDescent="0.25">
      <c r="B61" s="1">
        <v>2</v>
      </c>
      <c r="C61" t="s">
        <v>13</v>
      </c>
      <c r="D61" s="30">
        <v>0</v>
      </c>
      <c r="E61" s="31">
        <f>D61*B61</f>
        <v>0</v>
      </c>
    </row>
    <row r="63" spans="1:5" x14ac:dyDescent="0.25">
      <c r="E63" s="4" t="s">
        <v>27</v>
      </c>
    </row>
    <row r="64" spans="1:5" x14ac:dyDescent="0.25">
      <c r="C64" s="32" t="s">
        <v>8</v>
      </c>
      <c r="D64" s="33"/>
      <c r="E64" s="34">
        <f>SUM(E42:E61)</f>
        <v>0</v>
      </c>
    </row>
    <row r="65" spans="1:5" x14ac:dyDescent="0.25">
      <c r="A65" s="28" t="s">
        <v>152</v>
      </c>
      <c r="B65" s="28" t="s">
        <v>153</v>
      </c>
      <c r="C65" s="28" t="s">
        <v>154</v>
      </c>
      <c r="D65" s="29" t="s">
        <v>155</v>
      </c>
      <c r="E65" s="28" t="s">
        <v>8</v>
      </c>
    </row>
    <row r="66" spans="1:5" x14ac:dyDescent="0.25">
      <c r="A66" s="35"/>
      <c r="B66" s="35"/>
      <c r="C66" s="35"/>
      <c r="D66" s="19"/>
      <c r="E66" s="35"/>
    </row>
    <row r="67" spans="1:5" x14ac:dyDescent="0.25">
      <c r="A67" s="3" t="s">
        <v>28</v>
      </c>
      <c r="B67" s="5" t="s">
        <v>29</v>
      </c>
    </row>
    <row r="69" spans="1:5" x14ac:dyDescent="0.25">
      <c r="A69" s="2" t="s">
        <v>11</v>
      </c>
      <c r="B69" s="4" t="s">
        <v>30</v>
      </c>
    </row>
    <row r="70" spans="1:5" x14ac:dyDescent="0.25">
      <c r="B70" s="4" t="s">
        <v>240</v>
      </c>
    </row>
    <row r="71" spans="1:5" x14ac:dyDescent="0.25">
      <c r="D71" s="19"/>
      <c r="E71" s="19"/>
    </row>
    <row r="72" spans="1:5" x14ac:dyDescent="0.25">
      <c r="B72" s="1">
        <v>122</v>
      </c>
      <c r="C72" s="2" t="s">
        <v>31</v>
      </c>
      <c r="D72" s="30">
        <v>0</v>
      </c>
      <c r="E72" s="31">
        <f>D72*B72</f>
        <v>0</v>
      </c>
    </row>
    <row r="74" spans="1:5" x14ac:dyDescent="0.25">
      <c r="A74" s="2" t="s">
        <v>14</v>
      </c>
      <c r="B74" s="4" t="s">
        <v>32</v>
      </c>
    </row>
    <row r="75" spans="1:5" x14ac:dyDescent="0.25">
      <c r="B75" s="4" t="s">
        <v>239</v>
      </c>
    </row>
    <row r="76" spans="1:5" x14ac:dyDescent="0.25">
      <c r="D76" s="19"/>
      <c r="E76" s="19"/>
    </row>
    <row r="77" spans="1:5" x14ac:dyDescent="0.25">
      <c r="B77" s="1">
        <v>210</v>
      </c>
      <c r="C77" s="2" t="s">
        <v>31</v>
      </c>
      <c r="D77" s="30">
        <v>0</v>
      </c>
      <c r="E77" s="31">
        <f>D77*B77</f>
        <v>0</v>
      </c>
    </row>
    <row r="79" spans="1:5" x14ac:dyDescent="0.25">
      <c r="A79" s="2" t="s">
        <v>16</v>
      </c>
      <c r="B79" s="4" t="s">
        <v>33</v>
      </c>
    </row>
    <row r="80" spans="1:5" x14ac:dyDescent="0.25">
      <c r="B80" s="4" t="s">
        <v>250</v>
      </c>
    </row>
    <row r="81" spans="1:5" x14ac:dyDescent="0.25">
      <c r="D81" s="19"/>
      <c r="E81" s="19"/>
    </row>
    <row r="82" spans="1:5" x14ac:dyDescent="0.25">
      <c r="B82" s="1">
        <v>461</v>
      </c>
      <c r="C82" s="2" t="s">
        <v>31</v>
      </c>
      <c r="D82" s="30">
        <v>0</v>
      </c>
      <c r="E82" s="31">
        <f>D82*B82</f>
        <v>0</v>
      </c>
    </row>
    <row r="84" spans="1:5" x14ac:dyDescent="0.25">
      <c r="A84" s="2" t="s">
        <v>20</v>
      </c>
      <c r="B84" s="4" t="s">
        <v>34</v>
      </c>
    </row>
    <row r="85" spans="1:5" x14ac:dyDescent="0.25">
      <c r="B85" s="4" t="s">
        <v>35</v>
      </c>
    </row>
    <row r="86" spans="1:5" x14ac:dyDescent="0.25">
      <c r="D86" s="19"/>
      <c r="E86" s="19"/>
    </row>
    <row r="87" spans="1:5" x14ac:dyDescent="0.25">
      <c r="B87" s="1">
        <v>1358</v>
      </c>
      <c r="C87" s="2" t="s">
        <v>31</v>
      </c>
      <c r="D87" s="30">
        <v>0</v>
      </c>
      <c r="E87" s="31">
        <f>D87*B87</f>
        <v>0</v>
      </c>
    </row>
    <row r="89" spans="1:5" x14ac:dyDescent="0.25">
      <c r="A89" s="2" t="s">
        <v>25</v>
      </c>
      <c r="B89" s="4" t="s">
        <v>36</v>
      </c>
    </row>
    <row r="90" spans="1:5" x14ac:dyDescent="0.25">
      <c r="D90" s="19"/>
      <c r="E90" s="19"/>
    </row>
    <row r="91" spans="1:5" x14ac:dyDescent="0.25">
      <c r="B91" s="1">
        <v>2200</v>
      </c>
      <c r="C91" s="2" t="s">
        <v>37</v>
      </c>
      <c r="D91" s="30">
        <v>0</v>
      </c>
      <c r="E91" s="31">
        <f>D91*B91</f>
        <v>0</v>
      </c>
    </row>
    <row r="93" spans="1:5" x14ac:dyDescent="0.25">
      <c r="A93" s="2" t="s">
        <v>38</v>
      </c>
      <c r="B93" s="4" t="s">
        <v>39</v>
      </c>
    </row>
    <row r="94" spans="1:5" x14ac:dyDescent="0.25">
      <c r="B94" s="4" t="s">
        <v>241</v>
      </c>
    </row>
    <row r="95" spans="1:5" x14ac:dyDescent="0.25">
      <c r="D95" s="19"/>
      <c r="E95" s="19"/>
    </row>
    <row r="96" spans="1:5" x14ac:dyDescent="0.25">
      <c r="B96" s="1">
        <v>650</v>
      </c>
      <c r="C96" s="2" t="s">
        <v>37</v>
      </c>
      <c r="D96" s="30">
        <v>0</v>
      </c>
      <c r="E96" s="31">
        <f>D96*B96</f>
        <v>0</v>
      </c>
    </row>
    <row r="98" spans="1:5" x14ac:dyDescent="0.25">
      <c r="E98" s="4" t="s">
        <v>27</v>
      </c>
    </row>
    <row r="99" spans="1:5" x14ac:dyDescent="0.25">
      <c r="C99" s="32" t="s">
        <v>8</v>
      </c>
      <c r="D99" s="33"/>
      <c r="E99" s="34">
        <f>SUM(E72:E96)</f>
        <v>0</v>
      </c>
    </row>
    <row r="100" spans="1:5" x14ac:dyDescent="0.25">
      <c r="A100" s="28" t="s">
        <v>152</v>
      </c>
      <c r="B100" s="28" t="s">
        <v>153</v>
      </c>
      <c r="C100" s="28" t="s">
        <v>154</v>
      </c>
      <c r="D100" s="29" t="s">
        <v>155</v>
      </c>
      <c r="E100" s="28" t="s">
        <v>8</v>
      </c>
    </row>
    <row r="101" spans="1:5" x14ac:dyDescent="0.25">
      <c r="A101" s="35"/>
      <c r="B101" s="35"/>
      <c r="C101" s="35"/>
      <c r="D101" s="19"/>
      <c r="E101" s="35"/>
    </row>
    <row r="102" spans="1:5" x14ac:dyDescent="0.25">
      <c r="A102" s="3" t="s">
        <v>40</v>
      </c>
      <c r="B102" s="5" t="s">
        <v>41</v>
      </c>
    </row>
    <row r="104" spans="1:5" x14ac:dyDescent="0.25">
      <c r="A104" s="2" t="s">
        <v>11</v>
      </c>
      <c r="B104" s="4" t="s">
        <v>42</v>
      </c>
    </row>
    <row r="105" spans="1:5" x14ac:dyDescent="0.25">
      <c r="B105" s="4" t="s">
        <v>43</v>
      </c>
    </row>
    <row r="106" spans="1:5" x14ac:dyDescent="0.25">
      <c r="D106" s="19"/>
      <c r="E106" s="19"/>
    </row>
    <row r="107" spans="1:5" x14ac:dyDescent="0.25">
      <c r="B107" s="1">
        <v>506</v>
      </c>
      <c r="C107" s="2" t="s">
        <v>31</v>
      </c>
      <c r="D107" s="30">
        <v>0</v>
      </c>
      <c r="E107" s="31">
        <f>D107*B107</f>
        <v>0</v>
      </c>
    </row>
    <row r="109" spans="1:5" x14ac:dyDescent="0.25">
      <c r="A109" s="2" t="s">
        <v>14</v>
      </c>
      <c r="B109" s="4" t="s">
        <v>44</v>
      </c>
    </row>
    <row r="110" spans="1:5" x14ac:dyDescent="0.25">
      <c r="B110" s="4" t="s">
        <v>45</v>
      </c>
    </row>
    <row r="111" spans="1:5" x14ac:dyDescent="0.25">
      <c r="B111" s="4"/>
    </row>
    <row r="112" spans="1:5" x14ac:dyDescent="0.25">
      <c r="B112" s="1">
        <v>671</v>
      </c>
      <c r="C112" s="2" t="s">
        <v>31</v>
      </c>
      <c r="D112" s="30">
        <v>0</v>
      </c>
      <c r="E112" s="31">
        <f>D112*B112</f>
        <v>0</v>
      </c>
    </row>
    <row r="113" spans="1:5" x14ac:dyDescent="0.25">
      <c r="C113" s="2"/>
      <c r="D113" s="19"/>
      <c r="E113" s="31"/>
    </row>
    <row r="114" spans="1:5" x14ac:dyDescent="0.25">
      <c r="A114" s="2" t="s">
        <v>16</v>
      </c>
      <c r="B114" s="4" t="s">
        <v>46</v>
      </c>
    </row>
    <row r="115" spans="1:5" x14ac:dyDescent="0.25">
      <c r="B115" s="4" t="s">
        <v>47</v>
      </c>
    </row>
    <row r="116" spans="1:5" x14ac:dyDescent="0.25">
      <c r="D116" s="19"/>
      <c r="E116" s="19"/>
    </row>
    <row r="117" spans="1:5" x14ac:dyDescent="0.25">
      <c r="B117" s="1">
        <v>549</v>
      </c>
      <c r="C117" s="2" t="s">
        <v>31</v>
      </c>
      <c r="D117" s="30">
        <v>0</v>
      </c>
      <c r="E117" s="31">
        <f>D117*B117</f>
        <v>0</v>
      </c>
    </row>
    <row r="119" spans="1:5" x14ac:dyDescent="0.25">
      <c r="A119" s="2" t="s">
        <v>20</v>
      </c>
      <c r="B119" s="4" t="s">
        <v>48</v>
      </c>
    </row>
    <row r="120" spans="1:5" x14ac:dyDescent="0.25">
      <c r="B120" s="4" t="s">
        <v>49</v>
      </c>
    </row>
    <row r="121" spans="1:5" x14ac:dyDescent="0.25">
      <c r="D121" s="19"/>
      <c r="E121" s="19"/>
    </row>
    <row r="122" spans="1:5" x14ac:dyDescent="0.25">
      <c r="B122" s="1">
        <v>2200</v>
      </c>
      <c r="C122" s="2" t="s">
        <v>37</v>
      </c>
      <c r="D122" s="30">
        <v>0</v>
      </c>
      <c r="E122" s="31">
        <f>D122*B122</f>
        <v>0</v>
      </c>
    </row>
    <row r="124" spans="1:5" x14ac:dyDescent="0.25">
      <c r="A124" s="2" t="s">
        <v>25</v>
      </c>
      <c r="B124" s="4" t="s">
        <v>50</v>
      </c>
    </row>
    <row r="125" spans="1:5" x14ac:dyDescent="0.25">
      <c r="D125" s="19"/>
      <c r="E125" s="19"/>
    </row>
    <row r="126" spans="1:5" x14ac:dyDescent="0.25">
      <c r="B126" s="1">
        <v>1870</v>
      </c>
      <c r="C126" s="2" t="s">
        <v>37</v>
      </c>
      <c r="D126" s="30">
        <v>0</v>
      </c>
      <c r="E126" s="31">
        <f>D126*B126</f>
        <v>0</v>
      </c>
    </row>
    <row r="128" spans="1:5" x14ac:dyDescent="0.25">
      <c r="A128" s="2" t="s">
        <v>38</v>
      </c>
      <c r="B128" s="4" t="s">
        <v>51</v>
      </c>
    </row>
    <row r="129" spans="1:5" x14ac:dyDescent="0.25">
      <c r="D129" s="19"/>
      <c r="E129" s="19"/>
    </row>
    <row r="130" spans="1:5" x14ac:dyDescent="0.25">
      <c r="B130" s="1">
        <v>1870</v>
      </c>
      <c r="C130" s="2" t="s">
        <v>37</v>
      </c>
      <c r="D130" s="30">
        <v>0</v>
      </c>
      <c r="E130" s="31">
        <f>D130*B130</f>
        <v>0</v>
      </c>
    </row>
    <row r="132" spans="1:5" x14ac:dyDescent="0.25">
      <c r="A132" s="2" t="s">
        <v>52</v>
      </c>
      <c r="B132" s="4" t="s">
        <v>53</v>
      </c>
    </row>
    <row r="133" spans="1:5" x14ac:dyDescent="0.25">
      <c r="D133" s="19"/>
      <c r="E133" s="19"/>
    </row>
    <row r="134" spans="1:5" x14ac:dyDescent="0.25">
      <c r="B134" s="1">
        <v>240</v>
      </c>
      <c r="C134" s="2" t="s">
        <v>19</v>
      </c>
      <c r="D134" s="30">
        <v>0</v>
      </c>
      <c r="E134" s="31">
        <f>D134*B134</f>
        <v>0</v>
      </c>
    </row>
    <row r="136" spans="1:5" x14ac:dyDescent="0.25">
      <c r="A136" s="2" t="s">
        <v>54</v>
      </c>
      <c r="B136" s="4" t="s">
        <v>55</v>
      </c>
    </row>
    <row r="137" spans="1:5" x14ac:dyDescent="0.25">
      <c r="D137" s="19"/>
      <c r="E137" s="19"/>
    </row>
    <row r="138" spans="1:5" x14ac:dyDescent="0.25">
      <c r="B138" s="1">
        <v>25</v>
      </c>
      <c r="C138" s="2" t="s">
        <v>19</v>
      </c>
      <c r="D138" s="30">
        <v>0</v>
      </c>
      <c r="E138" s="31">
        <f>D138*B138</f>
        <v>0</v>
      </c>
    </row>
    <row r="140" spans="1:5" x14ac:dyDescent="0.25">
      <c r="A140" s="2" t="s">
        <v>56</v>
      </c>
      <c r="B140" s="4" t="s">
        <v>57</v>
      </c>
    </row>
    <row r="141" spans="1:5" x14ac:dyDescent="0.25">
      <c r="B141" s="4" t="s">
        <v>259</v>
      </c>
    </row>
    <row r="142" spans="1:5" x14ac:dyDescent="0.25">
      <c r="D142" s="19"/>
      <c r="E142" s="19"/>
    </row>
    <row r="143" spans="1:5" x14ac:dyDescent="0.25">
      <c r="B143" s="1">
        <v>34</v>
      </c>
      <c r="C143" s="2" t="s">
        <v>31</v>
      </c>
      <c r="D143" s="30">
        <v>0</v>
      </c>
      <c r="E143" s="31">
        <f>D143*B143</f>
        <v>0</v>
      </c>
    </row>
    <row r="145" spans="1:5" x14ac:dyDescent="0.25">
      <c r="E145" s="4" t="s">
        <v>27</v>
      </c>
    </row>
    <row r="146" spans="1:5" x14ac:dyDescent="0.25">
      <c r="C146" s="32" t="s">
        <v>8</v>
      </c>
      <c r="D146" s="33"/>
      <c r="E146" s="34">
        <f>SUM(E107:E143)</f>
        <v>0</v>
      </c>
    </row>
    <row r="147" spans="1:5" x14ac:dyDescent="0.25">
      <c r="A147" s="28" t="s">
        <v>152</v>
      </c>
      <c r="B147" s="28" t="s">
        <v>153</v>
      </c>
      <c r="C147" s="28" t="s">
        <v>154</v>
      </c>
      <c r="D147" s="29" t="s">
        <v>155</v>
      </c>
      <c r="E147" s="28" t="s">
        <v>8</v>
      </c>
    </row>
    <row r="149" spans="1:5" x14ac:dyDescent="0.25">
      <c r="A149" s="3" t="s">
        <v>58</v>
      </c>
      <c r="B149" s="5" t="s">
        <v>59</v>
      </c>
    </row>
    <row r="151" spans="1:5" x14ac:dyDescent="0.25">
      <c r="A151" s="2" t="s">
        <v>11</v>
      </c>
      <c r="B151" s="4" t="s">
        <v>60</v>
      </c>
    </row>
    <row r="152" spans="1:5" x14ac:dyDescent="0.25">
      <c r="D152" s="19"/>
      <c r="E152" s="19"/>
    </row>
    <row r="153" spans="1:5" x14ac:dyDescent="0.25">
      <c r="B153" s="1">
        <v>22</v>
      </c>
      <c r="C153" s="2" t="s">
        <v>19</v>
      </c>
      <c r="D153" s="30">
        <v>0</v>
      </c>
      <c r="E153" s="31">
        <f>D153*B153</f>
        <v>0</v>
      </c>
    </row>
    <row r="155" spans="1:5" x14ac:dyDescent="0.25">
      <c r="A155" s="2" t="s">
        <v>14</v>
      </c>
      <c r="B155" s="4" t="s">
        <v>279</v>
      </c>
    </row>
    <row r="156" spans="1:5" x14ac:dyDescent="0.25">
      <c r="D156" s="19"/>
      <c r="E156" s="19"/>
    </row>
    <row r="157" spans="1:5" x14ac:dyDescent="0.25">
      <c r="B157" s="1">
        <v>3</v>
      </c>
      <c r="C157" s="2" t="s">
        <v>13</v>
      </c>
      <c r="D157" s="30">
        <v>0</v>
      </c>
      <c r="E157" s="31">
        <f>D157*B157</f>
        <v>0</v>
      </c>
    </row>
    <row r="159" spans="1:5" x14ac:dyDescent="0.25">
      <c r="A159" s="2" t="s">
        <v>16</v>
      </c>
      <c r="B159" s="4" t="s">
        <v>61</v>
      </c>
    </row>
    <row r="160" spans="1:5" x14ac:dyDescent="0.25">
      <c r="B160" s="4" t="s">
        <v>260</v>
      </c>
    </row>
    <row r="161" spans="1:5" x14ac:dyDescent="0.25">
      <c r="D161" s="19"/>
      <c r="E161" s="19"/>
    </row>
    <row r="162" spans="1:5" x14ac:dyDescent="0.25">
      <c r="B162" s="1">
        <v>3</v>
      </c>
      <c r="C162" s="2" t="s">
        <v>13</v>
      </c>
      <c r="D162" s="30">
        <v>0</v>
      </c>
      <c r="E162" s="31">
        <f>D162*B162</f>
        <v>0</v>
      </c>
    </row>
    <row r="164" spans="1:5" x14ac:dyDescent="0.25">
      <c r="A164" s="2" t="s">
        <v>20</v>
      </c>
      <c r="B164" s="4" t="s">
        <v>62</v>
      </c>
    </row>
    <row r="165" spans="1:5" x14ac:dyDescent="0.25">
      <c r="B165" s="4" t="s">
        <v>251</v>
      </c>
    </row>
    <row r="166" spans="1:5" x14ac:dyDescent="0.25">
      <c r="B166" s="37" t="s">
        <v>252</v>
      </c>
      <c r="D166" s="37"/>
      <c r="E166" s="37"/>
    </row>
    <row r="167" spans="1:5" x14ac:dyDescent="0.25">
      <c r="B167" s="37" t="s">
        <v>261</v>
      </c>
    </row>
    <row r="168" spans="1:5" x14ac:dyDescent="0.25">
      <c r="B168" s="37"/>
      <c r="D168" s="19"/>
      <c r="E168" s="19"/>
    </row>
    <row r="169" spans="1:5" x14ac:dyDescent="0.25">
      <c r="B169" s="1">
        <v>7.7</v>
      </c>
      <c r="C169" s="2" t="s">
        <v>31</v>
      </c>
      <c r="D169" s="30">
        <v>0</v>
      </c>
      <c r="E169" s="31">
        <f>D169*B169</f>
        <v>0</v>
      </c>
    </row>
    <row r="171" spans="1:5" x14ac:dyDescent="0.25">
      <c r="A171" s="2" t="s">
        <v>25</v>
      </c>
      <c r="B171" s="4" t="s">
        <v>63</v>
      </c>
    </row>
    <row r="172" spans="1:5" x14ac:dyDescent="0.25">
      <c r="B172" s="4" t="s">
        <v>64</v>
      </c>
    </row>
    <row r="173" spans="1:5" x14ac:dyDescent="0.25">
      <c r="D173" s="19"/>
      <c r="E173" s="19"/>
    </row>
    <row r="174" spans="1:5" x14ac:dyDescent="0.25">
      <c r="B174" s="1">
        <v>22</v>
      </c>
      <c r="C174" s="2" t="s">
        <v>19</v>
      </c>
      <c r="D174" s="30">
        <v>0</v>
      </c>
      <c r="E174" s="31">
        <f>D174*B174</f>
        <v>0</v>
      </c>
    </row>
    <row r="176" spans="1:5" x14ac:dyDescent="0.25">
      <c r="A176" s="2" t="s">
        <v>38</v>
      </c>
      <c r="B176" s="4" t="s">
        <v>65</v>
      </c>
    </row>
    <row r="177" spans="1:5" x14ac:dyDescent="0.25">
      <c r="D177" s="19"/>
      <c r="E177" s="19"/>
    </row>
    <row r="178" spans="1:5" x14ac:dyDescent="0.25">
      <c r="B178" s="1">
        <v>3</v>
      </c>
      <c r="C178" s="2" t="s">
        <v>13</v>
      </c>
      <c r="D178" s="30">
        <v>0</v>
      </c>
      <c r="E178" s="31">
        <f>D178*B178</f>
        <v>0</v>
      </c>
    </row>
    <row r="180" spans="1:5" x14ac:dyDescent="0.25">
      <c r="A180" s="2" t="s">
        <v>52</v>
      </c>
      <c r="B180" s="37" t="s">
        <v>262</v>
      </c>
    </row>
    <row r="181" spans="1:5" x14ac:dyDescent="0.25">
      <c r="B181" s="37" t="s">
        <v>263</v>
      </c>
    </row>
    <row r="182" spans="1:5" x14ac:dyDescent="0.25">
      <c r="D182" s="19"/>
      <c r="E182" s="19"/>
    </row>
    <row r="183" spans="1:5" x14ac:dyDescent="0.25">
      <c r="B183" s="1">
        <v>550</v>
      </c>
      <c r="C183" t="s">
        <v>19</v>
      </c>
      <c r="D183" s="30">
        <v>0</v>
      </c>
      <c r="E183" s="31">
        <f>D183*B183</f>
        <v>0</v>
      </c>
    </row>
    <row r="185" spans="1:5" x14ac:dyDescent="0.25">
      <c r="A185" s="2" t="s">
        <v>54</v>
      </c>
      <c r="B185" s="37" t="s">
        <v>264</v>
      </c>
    </row>
    <row r="186" spans="1:5" x14ac:dyDescent="0.25">
      <c r="B186" s="4" t="s">
        <v>253</v>
      </c>
    </row>
    <row r="187" spans="1:5" x14ac:dyDescent="0.25">
      <c r="D187" s="19"/>
      <c r="E187" s="19"/>
    </row>
    <row r="188" spans="1:5" x14ac:dyDescent="0.25">
      <c r="B188" s="1">
        <v>1</v>
      </c>
      <c r="C188" s="2" t="s">
        <v>13</v>
      </c>
      <c r="D188" s="30">
        <v>0</v>
      </c>
      <c r="E188" s="31">
        <f>D188*B188</f>
        <v>0</v>
      </c>
    </row>
    <row r="190" spans="1:5" x14ac:dyDescent="0.25">
      <c r="A190" s="2" t="s">
        <v>56</v>
      </c>
      <c r="B190" s="4" t="s">
        <v>66</v>
      </c>
    </row>
    <row r="191" spans="1:5" x14ac:dyDescent="0.25">
      <c r="B191" s="4" t="s">
        <v>254</v>
      </c>
    </row>
    <row r="192" spans="1:5" x14ac:dyDescent="0.25">
      <c r="D192" s="19"/>
      <c r="E192" s="19"/>
    </row>
    <row r="193" spans="1:5" x14ac:dyDescent="0.25">
      <c r="B193" s="1">
        <v>5.5</v>
      </c>
      <c r="C193" s="2" t="s">
        <v>31</v>
      </c>
      <c r="D193" s="30">
        <v>0</v>
      </c>
      <c r="E193" s="31">
        <f>D193*B193</f>
        <v>0</v>
      </c>
    </row>
    <row r="195" spans="1:5" x14ac:dyDescent="0.25">
      <c r="E195" s="4" t="s">
        <v>27</v>
      </c>
    </row>
    <row r="196" spans="1:5" x14ac:dyDescent="0.25">
      <c r="C196" s="32" t="s">
        <v>8</v>
      </c>
      <c r="D196" s="33"/>
      <c r="E196" s="34">
        <f>SUM(E153:E193)</f>
        <v>0</v>
      </c>
    </row>
    <row r="197" spans="1:5" x14ac:dyDescent="0.25">
      <c r="A197" s="28" t="s">
        <v>152</v>
      </c>
      <c r="B197" s="28" t="s">
        <v>153</v>
      </c>
      <c r="C197" s="28" t="s">
        <v>154</v>
      </c>
      <c r="D197" s="29" t="s">
        <v>155</v>
      </c>
      <c r="E197" s="28" t="s">
        <v>8</v>
      </c>
    </row>
    <row r="199" spans="1:5" x14ac:dyDescent="0.25">
      <c r="A199" s="3" t="s">
        <v>67</v>
      </c>
      <c r="B199" s="5" t="s">
        <v>68</v>
      </c>
    </row>
    <row r="201" spans="1:5" x14ac:dyDescent="0.25">
      <c r="A201" s="2" t="s">
        <v>11</v>
      </c>
      <c r="B201" s="4" t="s">
        <v>69</v>
      </c>
    </row>
    <row r="202" spans="1:5" x14ac:dyDescent="0.25">
      <c r="D202" s="19"/>
      <c r="E202" s="19"/>
    </row>
    <row r="203" spans="1:5" x14ac:dyDescent="0.25">
      <c r="B203" s="1">
        <v>545</v>
      </c>
      <c r="C203" s="2" t="s">
        <v>19</v>
      </c>
      <c r="D203" s="30">
        <v>0</v>
      </c>
      <c r="E203" s="31">
        <f>D203*B203</f>
        <v>0</v>
      </c>
    </row>
    <row r="205" spans="1:5" x14ac:dyDescent="0.25">
      <c r="A205" s="2" t="s">
        <v>14</v>
      </c>
      <c r="B205" s="4" t="s">
        <v>70</v>
      </c>
    </row>
    <row r="206" spans="1:5" x14ac:dyDescent="0.25">
      <c r="D206" s="19"/>
      <c r="E206" s="19"/>
    </row>
    <row r="207" spans="1:5" x14ac:dyDescent="0.25">
      <c r="B207" s="1">
        <v>8</v>
      </c>
      <c r="C207" s="2" t="s">
        <v>13</v>
      </c>
      <c r="D207" s="30">
        <v>0</v>
      </c>
      <c r="E207" s="31">
        <f>D207*B207</f>
        <v>0</v>
      </c>
    </row>
    <row r="209" spans="1:5" x14ac:dyDescent="0.25">
      <c r="A209" s="2" t="s">
        <v>16</v>
      </c>
      <c r="B209" s="4" t="s">
        <v>62</v>
      </c>
    </row>
    <row r="210" spans="1:5" x14ac:dyDescent="0.25">
      <c r="B210" s="4" t="s">
        <v>255</v>
      </c>
    </row>
    <row r="211" spans="1:5" x14ac:dyDescent="0.25">
      <c r="B211" s="4" t="s">
        <v>256</v>
      </c>
      <c r="D211" s="37"/>
      <c r="E211" s="37"/>
    </row>
    <row r="212" spans="1:5" x14ac:dyDescent="0.25">
      <c r="D212" s="19"/>
      <c r="E212" s="19"/>
    </row>
    <row r="213" spans="1:5" x14ac:dyDescent="0.25">
      <c r="B213" s="1">
        <v>105</v>
      </c>
      <c r="C213" s="2" t="s">
        <v>31</v>
      </c>
      <c r="D213" s="30">
        <v>0</v>
      </c>
      <c r="E213" s="31">
        <f>D213*B213</f>
        <v>0</v>
      </c>
    </row>
    <row r="215" spans="1:5" x14ac:dyDescent="0.25">
      <c r="A215" s="2" t="s">
        <v>20</v>
      </c>
      <c r="B215" s="4" t="s">
        <v>242</v>
      </c>
    </row>
    <row r="216" spans="1:5" x14ac:dyDescent="0.25">
      <c r="B216" s="4" t="s">
        <v>71</v>
      </c>
    </row>
    <row r="217" spans="1:5" x14ac:dyDescent="0.25">
      <c r="D217" s="19"/>
      <c r="E217" s="19"/>
    </row>
    <row r="218" spans="1:5" x14ac:dyDescent="0.25">
      <c r="B218" s="1">
        <v>8</v>
      </c>
      <c r="C218" s="2" t="s">
        <v>13</v>
      </c>
      <c r="D218" s="30">
        <v>0</v>
      </c>
      <c r="E218" s="31">
        <f>D218*B218</f>
        <v>0</v>
      </c>
    </row>
    <row r="220" spans="1:5" x14ac:dyDescent="0.25">
      <c r="A220" s="2" t="s">
        <v>25</v>
      </c>
      <c r="B220" s="4" t="s">
        <v>72</v>
      </c>
    </row>
    <row r="221" spans="1:5" x14ac:dyDescent="0.25">
      <c r="B221" s="4" t="s">
        <v>73</v>
      </c>
    </row>
    <row r="222" spans="1:5" x14ac:dyDescent="0.25">
      <c r="D222" s="19"/>
      <c r="E222" s="19"/>
    </row>
    <row r="223" spans="1:5" x14ac:dyDescent="0.25">
      <c r="B223" s="1">
        <v>545</v>
      </c>
      <c r="C223" s="2" t="s">
        <v>19</v>
      </c>
      <c r="D223" s="30">
        <v>0</v>
      </c>
      <c r="E223" s="31">
        <f>D223*B223</f>
        <v>0</v>
      </c>
    </row>
    <row r="225" spans="1:5" x14ac:dyDescent="0.25">
      <c r="A225" s="2" t="s">
        <v>38</v>
      </c>
      <c r="B225" s="4" t="s">
        <v>74</v>
      </c>
    </row>
    <row r="226" spans="1:5" x14ac:dyDescent="0.25">
      <c r="B226" s="4" t="s">
        <v>75</v>
      </c>
    </row>
    <row r="227" spans="1:5" x14ac:dyDescent="0.25">
      <c r="D227" s="19"/>
      <c r="E227" s="19"/>
    </row>
    <row r="228" spans="1:5" x14ac:dyDescent="0.25">
      <c r="B228" s="1">
        <v>545</v>
      </c>
      <c r="C228" s="2" t="s">
        <v>19</v>
      </c>
      <c r="D228" s="30">
        <v>0</v>
      </c>
      <c r="E228" s="31">
        <f>D228*B228</f>
        <v>0</v>
      </c>
    </row>
    <row r="230" spans="1:5" x14ac:dyDescent="0.25">
      <c r="A230" s="2" t="s">
        <v>52</v>
      </c>
      <c r="B230" s="4" t="s">
        <v>76</v>
      </c>
    </row>
    <row r="231" spans="1:5" x14ac:dyDescent="0.25">
      <c r="B231" s="4" t="s">
        <v>257</v>
      </c>
    </row>
    <row r="232" spans="1:5" x14ac:dyDescent="0.25">
      <c r="D232" s="19"/>
      <c r="E232" s="19"/>
    </row>
    <row r="233" spans="1:5" x14ac:dyDescent="0.25">
      <c r="B233" s="1">
        <v>80.5</v>
      </c>
      <c r="C233" s="2" t="s">
        <v>31</v>
      </c>
      <c r="D233" s="30">
        <v>0</v>
      </c>
      <c r="E233" s="31">
        <f>D233*B233</f>
        <v>0</v>
      </c>
    </row>
    <row r="235" spans="1:5" x14ac:dyDescent="0.25">
      <c r="A235" t="s">
        <v>157</v>
      </c>
      <c r="B235" s="37" t="s">
        <v>266</v>
      </c>
      <c r="D235" s="37"/>
      <c r="E235" s="37"/>
    </row>
    <row r="236" spans="1:5" x14ac:dyDescent="0.25">
      <c r="B236" s="37" t="s">
        <v>267</v>
      </c>
      <c r="D236" s="37"/>
      <c r="E236" s="37"/>
    </row>
    <row r="237" spans="1:5" x14ac:dyDescent="0.25">
      <c r="B237" s="37" t="s">
        <v>268</v>
      </c>
      <c r="D237" s="37"/>
      <c r="E237" s="37"/>
    </row>
    <row r="238" spans="1:5" x14ac:dyDescent="0.25">
      <c r="B238" s="37" t="s">
        <v>269</v>
      </c>
      <c r="D238" s="37"/>
      <c r="E238" s="37"/>
    </row>
    <row r="240" spans="1:5" x14ac:dyDescent="0.25">
      <c r="B240" s="37">
        <v>8</v>
      </c>
      <c r="C240" t="s">
        <v>13</v>
      </c>
      <c r="D240" s="30">
        <v>0</v>
      </c>
      <c r="E240" s="31">
        <f>D240*B240</f>
        <v>0</v>
      </c>
    </row>
    <row r="241" spans="1:5" x14ac:dyDescent="0.25">
      <c r="B241" s="37"/>
      <c r="D241" s="37"/>
      <c r="E241" s="4"/>
    </row>
    <row r="242" spans="1:5" x14ac:dyDescent="0.25">
      <c r="B242" s="37"/>
      <c r="D242" s="37"/>
      <c r="E242" s="4" t="s">
        <v>27</v>
      </c>
    </row>
    <row r="243" spans="1:5" x14ac:dyDescent="0.25">
      <c r="C243" s="32" t="s">
        <v>8</v>
      </c>
      <c r="D243" s="33"/>
      <c r="E243" s="34">
        <f>SUM(E203:E240)</f>
        <v>0</v>
      </c>
    </row>
    <row r="244" spans="1:5" s="19" customFormat="1" x14ac:dyDescent="0.25">
      <c r="A244" s="28" t="s">
        <v>152</v>
      </c>
      <c r="B244" s="28" t="s">
        <v>153</v>
      </c>
      <c r="C244" s="28" t="s">
        <v>154</v>
      </c>
      <c r="D244" s="29" t="s">
        <v>155</v>
      </c>
      <c r="E244" s="28" t="s">
        <v>8</v>
      </c>
    </row>
    <row r="246" spans="1:5" x14ac:dyDescent="0.25">
      <c r="A246" s="3" t="s">
        <v>77</v>
      </c>
      <c r="B246" s="5" t="s">
        <v>78</v>
      </c>
    </row>
    <row r="248" spans="1:5" x14ac:dyDescent="0.25">
      <c r="A248" s="2" t="s">
        <v>11</v>
      </c>
      <c r="B248" s="4" t="s">
        <v>79</v>
      </c>
    </row>
    <row r="249" spans="1:5" x14ac:dyDescent="0.25">
      <c r="D249" s="19"/>
      <c r="E249" s="19"/>
    </row>
    <row r="250" spans="1:5" x14ac:dyDescent="0.25">
      <c r="B250" s="1">
        <v>545</v>
      </c>
      <c r="C250" s="2" t="s">
        <v>19</v>
      </c>
      <c r="D250" s="30">
        <v>0</v>
      </c>
      <c r="E250" s="31">
        <f>D250*B250</f>
        <v>0</v>
      </c>
    </row>
    <row r="252" spans="1:5" x14ac:dyDescent="0.25">
      <c r="A252" t="s">
        <v>160</v>
      </c>
      <c r="B252" s="4" t="s">
        <v>70</v>
      </c>
    </row>
    <row r="253" spans="1:5" x14ac:dyDescent="0.25">
      <c r="D253" s="19"/>
      <c r="E253" s="19"/>
    </row>
    <row r="254" spans="1:5" x14ac:dyDescent="0.25">
      <c r="B254" s="1">
        <v>8</v>
      </c>
      <c r="C254" s="2" t="s">
        <v>13</v>
      </c>
      <c r="D254" s="30">
        <v>0</v>
      </c>
      <c r="E254" s="31">
        <f>D254*B254</f>
        <v>0</v>
      </c>
    </row>
    <row r="256" spans="1:5" x14ac:dyDescent="0.25">
      <c r="A256" t="s">
        <v>161</v>
      </c>
      <c r="B256" s="4" t="s">
        <v>62</v>
      </c>
    </row>
    <row r="257" spans="1:5" x14ac:dyDescent="0.25">
      <c r="B257" s="4" t="s">
        <v>258</v>
      </c>
    </row>
    <row r="258" spans="1:5" x14ac:dyDescent="0.25">
      <c r="B258" s="4" t="s">
        <v>256</v>
      </c>
      <c r="D258" s="19"/>
      <c r="E258" s="19"/>
    </row>
    <row r="259" spans="1:5" x14ac:dyDescent="0.25">
      <c r="B259" s="4"/>
      <c r="D259" s="19"/>
      <c r="E259" s="19"/>
    </row>
    <row r="260" spans="1:5" x14ac:dyDescent="0.25">
      <c r="B260" s="1">
        <v>105</v>
      </c>
      <c r="C260" s="2" t="s">
        <v>31</v>
      </c>
      <c r="D260" s="30">
        <v>0</v>
      </c>
      <c r="E260" s="31">
        <f>D260*B260</f>
        <v>0</v>
      </c>
    </row>
    <row r="262" spans="1:5" x14ac:dyDescent="0.25">
      <c r="A262" t="s">
        <v>162</v>
      </c>
      <c r="B262" s="4" t="s">
        <v>242</v>
      </c>
    </row>
    <row r="263" spans="1:5" x14ac:dyDescent="0.25">
      <c r="B263" s="4" t="s">
        <v>71</v>
      </c>
    </row>
    <row r="264" spans="1:5" x14ac:dyDescent="0.25">
      <c r="D264" s="19"/>
      <c r="E264" s="19"/>
    </row>
    <row r="265" spans="1:5" x14ac:dyDescent="0.25">
      <c r="B265" s="1">
        <v>8</v>
      </c>
      <c r="C265" s="2" t="s">
        <v>13</v>
      </c>
      <c r="D265" s="30">
        <v>0</v>
      </c>
      <c r="E265" s="31">
        <f>D265*B265</f>
        <v>0</v>
      </c>
    </row>
    <row r="267" spans="1:5" x14ac:dyDescent="0.25">
      <c r="A267" t="s">
        <v>163</v>
      </c>
      <c r="B267" s="4" t="s">
        <v>80</v>
      </c>
    </row>
    <row r="268" spans="1:5" x14ac:dyDescent="0.25">
      <c r="B268" s="4" t="s">
        <v>81</v>
      </c>
    </row>
    <row r="269" spans="1:5" x14ac:dyDescent="0.25">
      <c r="D269" s="19"/>
      <c r="E269" s="19"/>
    </row>
    <row r="270" spans="1:5" x14ac:dyDescent="0.25">
      <c r="B270" s="1">
        <v>545</v>
      </c>
      <c r="C270" s="2" t="s">
        <v>19</v>
      </c>
      <c r="D270" s="30">
        <v>0</v>
      </c>
      <c r="E270" s="31">
        <f>D270*B270</f>
        <v>0</v>
      </c>
    </row>
    <row r="272" spans="1:5" x14ac:dyDescent="0.25">
      <c r="A272" t="s">
        <v>164</v>
      </c>
      <c r="B272" s="4" t="s">
        <v>82</v>
      </c>
    </row>
    <row r="273" spans="1:6" x14ac:dyDescent="0.25">
      <c r="B273" s="4" t="s">
        <v>75</v>
      </c>
    </row>
    <row r="274" spans="1:6" x14ac:dyDescent="0.25">
      <c r="D274" s="19"/>
      <c r="E274" s="19"/>
    </row>
    <row r="275" spans="1:6" x14ac:dyDescent="0.25">
      <c r="B275" s="1">
        <v>545</v>
      </c>
      <c r="C275" s="2" t="s">
        <v>19</v>
      </c>
      <c r="D275" s="30">
        <v>0</v>
      </c>
      <c r="E275" s="31">
        <f>D275*B275</f>
        <v>0</v>
      </c>
    </row>
    <row r="277" spans="1:6" x14ac:dyDescent="0.25">
      <c r="A277" t="s">
        <v>156</v>
      </c>
      <c r="B277" s="4" t="s">
        <v>76</v>
      </c>
    </row>
    <row r="278" spans="1:6" x14ac:dyDescent="0.25">
      <c r="B278" s="4" t="s">
        <v>257</v>
      </c>
    </row>
    <row r="279" spans="1:6" x14ac:dyDescent="0.25">
      <c r="D279" s="19"/>
      <c r="E279" s="19"/>
    </row>
    <row r="280" spans="1:6" x14ac:dyDescent="0.25">
      <c r="B280" s="1">
        <v>80.5</v>
      </c>
      <c r="C280" s="2" t="s">
        <v>31</v>
      </c>
      <c r="D280" s="30">
        <v>0</v>
      </c>
      <c r="E280" s="31">
        <f>D280*B280</f>
        <v>0</v>
      </c>
    </row>
    <row r="281" spans="1:6" x14ac:dyDescent="0.25">
      <c r="B281" s="37"/>
      <c r="C281" s="2"/>
      <c r="D281" s="19"/>
      <c r="E281" s="31"/>
    </row>
    <row r="282" spans="1:6" x14ac:dyDescent="0.25">
      <c r="A282" t="s">
        <v>157</v>
      </c>
      <c r="B282" s="37" t="s">
        <v>270</v>
      </c>
      <c r="D282" s="37"/>
      <c r="E282" s="37"/>
    </row>
    <row r="283" spans="1:6" x14ac:dyDescent="0.25">
      <c r="B283" s="37" t="s">
        <v>267</v>
      </c>
      <c r="D283" s="37"/>
      <c r="E283" s="37"/>
    </row>
    <row r="284" spans="1:6" x14ac:dyDescent="0.25">
      <c r="B284" s="37" t="s">
        <v>271</v>
      </c>
      <c r="D284" s="37"/>
      <c r="E284" s="37"/>
    </row>
    <row r="285" spans="1:6" x14ac:dyDescent="0.25">
      <c r="B285" s="37" t="s">
        <v>269</v>
      </c>
      <c r="D285" s="37"/>
      <c r="E285" s="37"/>
    </row>
    <row r="286" spans="1:6" x14ac:dyDescent="0.25">
      <c r="B286" s="37"/>
      <c r="D286" s="37"/>
      <c r="E286" s="37"/>
      <c r="F286" s="4"/>
    </row>
    <row r="287" spans="1:6" x14ac:dyDescent="0.25">
      <c r="B287" s="37">
        <v>8</v>
      </c>
      <c r="C287" t="s">
        <v>13</v>
      </c>
      <c r="D287" s="30">
        <v>0</v>
      </c>
      <c r="E287" s="31">
        <f>D287*B287</f>
        <v>0</v>
      </c>
      <c r="F287" s="19"/>
    </row>
    <row r="288" spans="1:6" s="19" customFormat="1" ht="12.75" x14ac:dyDescent="0.2"/>
    <row r="289" spans="1:5" s="19" customFormat="1" x14ac:dyDescent="0.25">
      <c r="E289" s="4" t="s">
        <v>27</v>
      </c>
    </row>
    <row r="290" spans="1:5" x14ac:dyDescent="0.25">
      <c r="C290" s="32" t="s">
        <v>8</v>
      </c>
      <c r="D290" s="33"/>
      <c r="E290" s="34">
        <f>SUM(E250:E287)</f>
        <v>0</v>
      </c>
    </row>
    <row r="291" spans="1:5" x14ac:dyDescent="0.25">
      <c r="A291" s="28" t="s">
        <v>152</v>
      </c>
      <c r="B291" s="28" t="s">
        <v>153</v>
      </c>
      <c r="C291" s="28" t="s">
        <v>154</v>
      </c>
      <c r="D291" s="29" t="s">
        <v>155</v>
      </c>
      <c r="E291" s="28" t="s">
        <v>8</v>
      </c>
    </row>
    <row r="292" spans="1:5" x14ac:dyDescent="0.25">
      <c r="A292" s="19"/>
      <c r="B292" s="19"/>
      <c r="C292" s="19"/>
      <c r="D292" s="19"/>
      <c r="E292" s="19"/>
    </row>
    <row r="293" spans="1:5" x14ac:dyDescent="0.25">
      <c r="A293" s="3" t="s">
        <v>83</v>
      </c>
      <c r="B293" s="5" t="s">
        <v>84</v>
      </c>
    </row>
    <row r="295" spans="1:5" x14ac:dyDescent="0.25">
      <c r="A295" s="2" t="s">
        <v>11</v>
      </c>
      <c r="B295" s="4" t="s">
        <v>85</v>
      </c>
    </row>
    <row r="296" spans="1:5" x14ac:dyDescent="0.25">
      <c r="D296" s="19"/>
      <c r="E296" s="19"/>
    </row>
    <row r="297" spans="1:5" x14ac:dyDescent="0.25">
      <c r="B297" s="1">
        <v>545</v>
      </c>
      <c r="C297" s="2" t="s">
        <v>19</v>
      </c>
      <c r="D297" s="30">
        <v>0</v>
      </c>
      <c r="E297" s="31">
        <f>D297*B297</f>
        <v>0</v>
      </c>
    </row>
    <row r="299" spans="1:5" x14ac:dyDescent="0.25">
      <c r="A299" s="2" t="s">
        <v>14</v>
      </c>
      <c r="B299" s="4" t="s">
        <v>70</v>
      </c>
    </row>
    <row r="300" spans="1:5" x14ac:dyDescent="0.25">
      <c r="D300" s="19"/>
      <c r="E300" s="19"/>
    </row>
    <row r="301" spans="1:5" x14ac:dyDescent="0.25">
      <c r="B301" s="1">
        <v>8</v>
      </c>
      <c r="C301" s="2" t="s">
        <v>13</v>
      </c>
      <c r="D301" s="30">
        <v>0</v>
      </c>
      <c r="E301" s="31">
        <f>D301*B301</f>
        <v>0</v>
      </c>
    </row>
    <row r="303" spans="1:5" x14ac:dyDescent="0.25">
      <c r="A303" s="2" t="s">
        <v>16</v>
      </c>
      <c r="B303" s="4" t="s">
        <v>62</v>
      </c>
    </row>
    <row r="304" spans="1:5" x14ac:dyDescent="0.25">
      <c r="B304" s="4" t="s">
        <v>258</v>
      </c>
    </row>
    <row r="305" spans="1:5" x14ac:dyDescent="0.25">
      <c r="B305" s="4" t="s">
        <v>256</v>
      </c>
      <c r="D305" s="19"/>
      <c r="E305" s="19"/>
    </row>
    <row r="306" spans="1:5" x14ac:dyDescent="0.25">
      <c r="B306" s="4"/>
      <c r="D306" s="19"/>
      <c r="E306" s="19"/>
    </row>
    <row r="307" spans="1:5" x14ac:dyDescent="0.25">
      <c r="B307" s="1">
        <v>105</v>
      </c>
      <c r="C307" s="2" t="s">
        <v>31</v>
      </c>
      <c r="D307" s="30">
        <v>0</v>
      </c>
      <c r="E307" s="31">
        <f>D307*B307</f>
        <v>0</v>
      </c>
    </row>
    <row r="309" spans="1:5" x14ac:dyDescent="0.25">
      <c r="A309" s="2" t="s">
        <v>20</v>
      </c>
      <c r="B309" s="4" t="s">
        <v>242</v>
      </c>
    </row>
    <row r="310" spans="1:5" x14ac:dyDescent="0.25">
      <c r="B310" s="4" t="s">
        <v>71</v>
      </c>
    </row>
    <row r="311" spans="1:5" x14ac:dyDescent="0.25">
      <c r="D311" s="19"/>
      <c r="E311" s="19"/>
    </row>
    <row r="312" spans="1:5" x14ac:dyDescent="0.25">
      <c r="B312" s="1">
        <v>8</v>
      </c>
      <c r="C312" s="2" t="s">
        <v>13</v>
      </c>
      <c r="D312" s="30">
        <v>0</v>
      </c>
      <c r="E312" s="31">
        <f>D312*B312</f>
        <v>0</v>
      </c>
    </row>
    <row r="314" spans="1:5" x14ac:dyDescent="0.25">
      <c r="A314" s="2" t="s">
        <v>25</v>
      </c>
      <c r="B314" s="4" t="s">
        <v>80</v>
      </c>
    </row>
    <row r="315" spans="1:5" x14ac:dyDescent="0.25">
      <c r="B315" s="4" t="s">
        <v>81</v>
      </c>
    </row>
    <row r="316" spans="1:5" x14ac:dyDescent="0.25">
      <c r="D316" s="19"/>
      <c r="E316" s="19"/>
    </row>
    <row r="317" spans="1:5" x14ac:dyDescent="0.25">
      <c r="B317" s="1">
        <v>545</v>
      </c>
      <c r="C317" s="2" t="s">
        <v>19</v>
      </c>
      <c r="D317" s="30">
        <v>0</v>
      </c>
      <c r="E317" s="31">
        <f>D317*B317</f>
        <v>0</v>
      </c>
    </row>
    <row r="319" spans="1:5" x14ac:dyDescent="0.25">
      <c r="A319" s="2" t="s">
        <v>38</v>
      </c>
      <c r="B319" s="4" t="s">
        <v>86</v>
      </c>
    </row>
    <row r="320" spans="1:5" x14ac:dyDescent="0.25">
      <c r="B320" s="4" t="s">
        <v>75</v>
      </c>
    </row>
    <row r="321" spans="1:5" x14ac:dyDescent="0.25">
      <c r="D321" s="19"/>
      <c r="E321" s="19"/>
    </row>
    <row r="322" spans="1:5" x14ac:dyDescent="0.25">
      <c r="B322" s="1">
        <v>545</v>
      </c>
      <c r="C322" s="2" t="s">
        <v>19</v>
      </c>
      <c r="D322" s="30">
        <v>0</v>
      </c>
      <c r="E322" s="31">
        <f>D322*B322</f>
        <v>0</v>
      </c>
    </row>
    <row r="324" spans="1:5" x14ac:dyDescent="0.25">
      <c r="A324" s="2" t="s">
        <v>52</v>
      </c>
      <c r="B324" s="4" t="s">
        <v>76</v>
      </c>
    </row>
    <row r="325" spans="1:5" x14ac:dyDescent="0.25">
      <c r="B325" s="4" t="s">
        <v>257</v>
      </c>
    </row>
    <row r="326" spans="1:5" x14ac:dyDescent="0.25">
      <c r="D326" s="19"/>
      <c r="E326" s="19"/>
    </row>
    <row r="327" spans="1:5" x14ac:dyDescent="0.25">
      <c r="B327" s="1">
        <v>80.5</v>
      </c>
      <c r="C327" s="2" t="s">
        <v>31</v>
      </c>
      <c r="D327" s="30">
        <v>0</v>
      </c>
      <c r="E327" s="31">
        <f>D327*B327</f>
        <v>0</v>
      </c>
    </row>
    <row r="328" spans="1:5" s="19" customFormat="1" ht="12.75" x14ac:dyDescent="0.2">
      <c r="C328" s="36"/>
    </row>
    <row r="329" spans="1:5" s="19" customFormat="1" x14ac:dyDescent="0.25">
      <c r="A329" t="s">
        <v>157</v>
      </c>
      <c r="B329" s="37" t="s">
        <v>275</v>
      </c>
      <c r="C329"/>
      <c r="D329" s="37"/>
      <c r="E329" s="37"/>
    </row>
    <row r="330" spans="1:5" s="19" customFormat="1" x14ac:dyDescent="0.25">
      <c r="A330"/>
      <c r="B330" s="37" t="s">
        <v>267</v>
      </c>
      <c r="C330"/>
      <c r="D330" s="37"/>
      <c r="E330" s="37"/>
    </row>
    <row r="331" spans="1:5" s="19" customFormat="1" x14ac:dyDescent="0.25">
      <c r="A331"/>
      <c r="B331" s="37" t="s">
        <v>276</v>
      </c>
      <c r="C331"/>
      <c r="D331" s="37"/>
      <c r="E331" s="37"/>
    </row>
    <row r="332" spans="1:5" s="19" customFormat="1" x14ac:dyDescent="0.25">
      <c r="A332"/>
      <c r="B332" s="37" t="s">
        <v>269</v>
      </c>
      <c r="C332"/>
      <c r="D332" s="37"/>
      <c r="E332" s="37"/>
    </row>
    <row r="333" spans="1:5" s="19" customFormat="1" x14ac:dyDescent="0.25">
      <c r="A333"/>
      <c r="B333" s="37"/>
      <c r="C333"/>
      <c r="D333" s="37"/>
      <c r="E333" s="37"/>
    </row>
    <row r="334" spans="1:5" x14ac:dyDescent="0.25">
      <c r="B334" s="37">
        <v>8</v>
      </c>
      <c r="C334" t="s">
        <v>13</v>
      </c>
      <c r="D334" s="30">
        <v>0</v>
      </c>
      <c r="E334" s="31">
        <f>D334*B334</f>
        <v>0</v>
      </c>
    </row>
    <row r="335" spans="1:5" s="19" customFormat="1" ht="12.75" x14ac:dyDescent="0.2"/>
    <row r="336" spans="1:5" x14ac:dyDescent="0.25">
      <c r="E336" s="4" t="s">
        <v>27</v>
      </c>
    </row>
    <row r="337" spans="1:5" x14ac:dyDescent="0.25">
      <c r="C337" s="32" t="s">
        <v>8</v>
      </c>
      <c r="D337" s="33"/>
      <c r="E337" s="34">
        <f>SUM(E297:E334)</f>
        <v>0</v>
      </c>
    </row>
    <row r="338" spans="1:5" x14ac:dyDescent="0.25">
      <c r="A338" s="28" t="s">
        <v>152</v>
      </c>
      <c r="B338" s="28" t="s">
        <v>153</v>
      </c>
      <c r="C338" s="28" t="s">
        <v>154</v>
      </c>
      <c r="D338" s="29" t="s">
        <v>155</v>
      </c>
      <c r="E338" s="28" t="s">
        <v>8</v>
      </c>
    </row>
    <row r="340" spans="1:5" x14ac:dyDescent="0.25">
      <c r="A340" t="s">
        <v>87</v>
      </c>
      <c r="B340" s="38" t="s">
        <v>166</v>
      </c>
      <c r="D340" s="37"/>
      <c r="E340" s="37"/>
    </row>
    <row r="341" spans="1:5" x14ac:dyDescent="0.25">
      <c r="B341" s="38" t="s">
        <v>167</v>
      </c>
      <c r="D341" s="37"/>
      <c r="E341" s="37"/>
    </row>
    <row r="342" spans="1:5" x14ac:dyDescent="0.25">
      <c r="B342" s="38"/>
      <c r="D342" s="37"/>
      <c r="E342" s="37"/>
    </row>
    <row r="343" spans="1:5" x14ac:dyDescent="0.25">
      <c r="A343" t="s">
        <v>168</v>
      </c>
      <c r="B343" s="37" t="s">
        <v>169</v>
      </c>
      <c r="D343" s="37"/>
      <c r="E343" s="37"/>
    </row>
    <row r="344" spans="1:5" x14ac:dyDescent="0.25">
      <c r="B344" s="37"/>
      <c r="D344" s="37"/>
      <c r="E344" s="37"/>
    </row>
    <row r="345" spans="1:5" x14ac:dyDescent="0.25">
      <c r="B345" s="37">
        <v>40</v>
      </c>
      <c r="C345" t="s">
        <v>24</v>
      </c>
      <c r="D345" s="30">
        <v>0</v>
      </c>
      <c r="E345" s="31">
        <f>D345*B345</f>
        <v>0</v>
      </c>
    </row>
    <row r="346" spans="1:5" x14ac:dyDescent="0.25">
      <c r="B346" s="37"/>
      <c r="D346" s="37"/>
      <c r="E346" s="37"/>
    </row>
    <row r="347" spans="1:5" x14ac:dyDescent="0.25">
      <c r="A347" t="s">
        <v>160</v>
      </c>
      <c r="B347" s="37" t="s">
        <v>170</v>
      </c>
      <c r="D347" s="37"/>
      <c r="E347" s="37"/>
    </row>
    <row r="348" spans="1:5" x14ac:dyDescent="0.25">
      <c r="B348" s="37"/>
      <c r="D348" s="37"/>
      <c r="E348" s="37"/>
    </row>
    <row r="349" spans="1:5" x14ac:dyDescent="0.25">
      <c r="B349" s="37">
        <v>8</v>
      </c>
      <c r="C349" t="s">
        <v>24</v>
      </c>
      <c r="D349" s="30">
        <v>0</v>
      </c>
      <c r="E349" s="31">
        <f>D349*B349</f>
        <v>0</v>
      </c>
    </row>
    <row r="350" spans="1:5" x14ac:dyDescent="0.25">
      <c r="B350" s="37"/>
      <c r="D350" s="37"/>
      <c r="E350" s="37"/>
    </row>
    <row r="351" spans="1:5" x14ac:dyDescent="0.25">
      <c r="B351" s="38" t="s">
        <v>171</v>
      </c>
      <c r="D351" s="37"/>
      <c r="E351" s="37"/>
    </row>
    <row r="352" spans="1:5" x14ac:dyDescent="0.25">
      <c r="B352" s="38"/>
      <c r="D352" s="37"/>
      <c r="E352" s="37"/>
    </row>
    <row r="353" spans="1:5" x14ac:dyDescent="0.25">
      <c r="A353" t="s">
        <v>168</v>
      </c>
      <c r="B353" s="37" t="s">
        <v>173</v>
      </c>
      <c r="D353" s="37"/>
      <c r="E353" s="37"/>
    </row>
    <row r="354" spans="1:5" x14ac:dyDescent="0.25">
      <c r="B354" s="37"/>
      <c r="D354" s="37"/>
      <c r="E354" s="37"/>
    </row>
    <row r="355" spans="1:5" x14ac:dyDescent="0.25">
      <c r="B355" s="37">
        <v>1</v>
      </c>
      <c r="C355" t="s">
        <v>172</v>
      </c>
      <c r="D355" s="30">
        <v>0</v>
      </c>
      <c r="E355" s="31">
        <f>D355*B355</f>
        <v>0</v>
      </c>
    </row>
    <row r="356" spans="1:5" x14ac:dyDescent="0.25">
      <c r="B356" s="37"/>
      <c r="D356" s="37"/>
      <c r="E356" s="37"/>
    </row>
    <row r="357" spans="1:5" x14ac:dyDescent="0.25">
      <c r="A357" t="s">
        <v>160</v>
      </c>
      <c r="B357" s="37" t="s">
        <v>174</v>
      </c>
      <c r="D357" s="37"/>
      <c r="E357" s="37"/>
    </row>
    <row r="358" spans="1:5" x14ac:dyDescent="0.25">
      <c r="B358" s="37" t="s">
        <v>247</v>
      </c>
    </row>
    <row r="359" spans="1:5" x14ac:dyDescent="0.25">
      <c r="B359" s="37"/>
      <c r="D359" s="37"/>
      <c r="E359" s="37"/>
    </row>
    <row r="360" spans="1:5" x14ac:dyDescent="0.25">
      <c r="B360" s="37">
        <v>8</v>
      </c>
      <c r="C360" t="s">
        <v>175</v>
      </c>
      <c r="D360" s="30">
        <v>0</v>
      </c>
      <c r="E360" s="31">
        <f>D360*B360</f>
        <v>0</v>
      </c>
    </row>
    <row r="361" spans="1:5" x14ac:dyDescent="0.25">
      <c r="B361" s="37"/>
      <c r="D361" s="37"/>
      <c r="E361" s="37"/>
    </row>
    <row r="362" spans="1:5" x14ac:dyDescent="0.25">
      <c r="A362" t="s">
        <v>161</v>
      </c>
      <c r="B362" s="37" t="s">
        <v>176</v>
      </c>
      <c r="D362" s="37"/>
      <c r="E362" s="37"/>
    </row>
    <row r="363" spans="1:5" x14ac:dyDescent="0.25">
      <c r="B363" s="37"/>
      <c r="D363" s="37"/>
      <c r="E363" s="37"/>
    </row>
    <row r="364" spans="1:5" x14ac:dyDescent="0.25">
      <c r="B364" s="37">
        <v>3</v>
      </c>
      <c r="C364" t="s">
        <v>177</v>
      </c>
      <c r="D364" s="30">
        <v>0</v>
      </c>
      <c r="E364" s="31">
        <f>D364*B364</f>
        <v>0</v>
      </c>
    </row>
    <row r="365" spans="1:5" x14ac:dyDescent="0.25">
      <c r="B365" s="37"/>
      <c r="D365" s="37"/>
      <c r="E365" s="37"/>
    </row>
    <row r="366" spans="1:5" x14ac:dyDescent="0.25">
      <c r="A366" t="s">
        <v>162</v>
      </c>
      <c r="B366" s="37" t="s">
        <v>178</v>
      </c>
      <c r="D366" s="37"/>
      <c r="E366" s="37"/>
    </row>
    <row r="367" spans="1:5" x14ac:dyDescent="0.25">
      <c r="B367" s="37"/>
      <c r="D367" s="37"/>
      <c r="E367" s="37"/>
    </row>
    <row r="368" spans="1:5" x14ac:dyDescent="0.25">
      <c r="B368" s="37">
        <v>16</v>
      </c>
      <c r="C368" t="s">
        <v>24</v>
      </c>
      <c r="D368" s="30">
        <v>0</v>
      </c>
      <c r="E368" s="31">
        <f>D368*B368</f>
        <v>0</v>
      </c>
    </row>
    <row r="369" spans="1:5" x14ac:dyDescent="0.25">
      <c r="B369" s="37"/>
      <c r="D369" s="37"/>
      <c r="E369" s="37"/>
    </row>
    <row r="370" spans="1:5" x14ac:dyDescent="0.25">
      <c r="A370" t="s">
        <v>163</v>
      </c>
      <c r="B370" s="37" t="s">
        <v>179</v>
      </c>
      <c r="D370" s="37"/>
      <c r="E370" s="37"/>
    </row>
    <row r="371" spans="1:5" x14ac:dyDescent="0.25">
      <c r="B371" s="37"/>
      <c r="D371" s="37"/>
      <c r="E371" s="37"/>
    </row>
    <row r="372" spans="1:5" x14ac:dyDescent="0.25">
      <c r="B372" s="37">
        <v>1</v>
      </c>
      <c r="C372" t="s">
        <v>177</v>
      </c>
      <c r="D372" s="30">
        <v>0</v>
      </c>
      <c r="E372" s="31">
        <f>D372*B372</f>
        <v>0</v>
      </c>
    </row>
    <row r="373" spans="1:5" x14ac:dyDescent="0.25">
      <c r="B373" s="37"/>
      <c r="D373" s="37"/>
      <c r="E373" s="37"/>
    </row>
    <row r="374" spans="1:5" x14ac:dyDescent="0.25">
      <c r="B374" s="38" t="s">
        <v>180</v>
      </c>
    </row>
    <row r="375" spans="1:5" x14ac:dyDescent="0.25">
      <c r="A375" s="35"/>
      <c r="C375" s="35"/>
      <c r="D375" s="19"/>
      <c r="E375" s="35"/>
    </row>
    <row r="376" spans="1:5" x14ac:dyDescent="0.25">
      <c r="A376" t="s">
        <v>168</v>
      </c>
      <c r="B376" s="37" t="s">
        <v>181</v>
      </c>
      <c r="D376" s="37"/>
      <c r="E376" s="37"/>
    </row>
    <row r="377" spans="1:5" x14ac:dyDescent="0.25">
      <c r="B377" s="37"/>
      <c r="D377" s="37"/>
      <c r="E377" s="37"/>
    </row>
    <row r="378" spans="1:5" x14ac:dyDescent="0.25">
      <c r="B378" s="37">
        <v>560</v>
      </c>
      <c r="C378" t="s">
        <v>19</v>
      </c>
      <c r="D378" s="30">
        <v>0</v>
      </c>
      <c r="E378" s="31">
        <f>D378*B378</f>
        <v>0</v>
      </c>
    </row>
    <row r="379" spans="1:5" x14ac:dyDescent="0.25">
      <c r="B379" s="37"/>
      <c r="D379" s="19"/>
      <c r="E379" s="31"/>
    </row>
    <row r="380" spans="1:5" x14ac:dyDescent="0.25">
      <c r="A380" t="s">
        <v>160</v>
      </c>
      <c r="B380" s="37" t="s">
        <v>182</v>
      </c>
      <c r="D380" s="37"/>
      <c r="E380" s="37"/>
    </row>
    <row r="381" spans="1:5" x14ac:dyDescent="0.25">
      <c r="B381" s="37" t="s">
        <v>183</v>
      </c>
      <c r="D381" s="37"/>
      <c r="E381" s="37"/>
    </row>
    <row r="382" spans="1:5" x14ac:dyDescent="0.25">
      <c r="B382" s="37" t="s">
        <v>184</v>
      </c>
      <c r="D382" s="37"/>
      <c r="E382" s="37"/>
    </row>
    <row r="383" spans="1:5" x14ac:dyDescent="0.25">
      <c r="B383" s="37" t="s">
        <v>185</v>
      </c>
      <c r="D383" s="37"/>
      <c r="E383" s="37"/>
    </row>
    <row r="384" spans="1:5" x14ac:dyDescent="0.25">
      <c r="B384" s="37" t="s">
        <v>248</v>
      </c>
      <c r="D384" s="37"/>
      <c r="E384" s="37"/>
    </row>
    <row r="385" spans="1:5" x14ac:dyDescent="0.25">
      <c r="B385" s="37"/>
      <c r="D385" s="37"/>
      <c r="E385" s="37"/>
    </row>
    <row r="386" spans="1:5" x14ac:dyDescent="0.25">
      <c r="B386" s="37">
        <v>274</v>
      </c>
      <c r="C386" t="s">
        <v>31</v>
      </c>
      <c r="D386" s="30">
        <v>0</v>
      </c>
      <c r="E386" s="31">
        <f>D386*B386</f>
        <v>0</v>
      </c>
    </row>
    <row r="387" spans="1:5" x14ac:dyDescent="0.25">
      <c r="B387" s="37"/>
      <c r="D387" s="19"/>
      <c r="E387" s="31"/>
    </row>
    <row r="388" spans="1:5" x14ac:dyDescent="0.25">
      <c r="A388" s="28" t="s">
        <v>152</v>
      </c>
      <c r="B388" s="28" t="s">
        <v>153</v>
      </c>
      <c r="C388" s="28" t="s">
        <v>154</v>
      </c>
      <c r="D388" s="29" t="s">
        <v>155</v>
      </c>
      <c r="E388" s="28" t="s">
        <v>8</v>
      </c>
    </row>
    <row r="389" spans="1:5" x14ac:dyDescent="0.25">
      <c r="B389" s="37"/>
      <c r="D389" s="19"/>
      <c r="E389" s="31"/>
    </row>
    <row r="390" spans="1:5" x14ac:dyDescent="0.25">
      <c r="A390" t="s">
        <v>161</v>
      </c>
      <c r="B390" s="37" t="s">
        <v>187</v>
      </c>
      <c r="D390" s="19"/>
      <c r="E390" s="31"/>
    </row>
    <row r="391" spans="1:5" x14ac:dyDescent="0.25">
      <c r="B391" s="37" t="s">
        <v>188</v>
      </c>
      <c r="D391" s="19"/>
      <c r="E391" s="31"/>
    </row>
    <row r="392" spans="1:5" x14ac:dyDescent="0.25">
      <c r="B392" s="37" t="s">
        <v>189</v>
      </c>
      <c r="D392" s="19"/>
      <c r="E392" s="31"/>
    </row>
    <row r="393" spans="1:5" x14ac:dyDescent="0.25">
      <c r="B393" s="37" t="s">
        <v>186</v>
      </c>
      <c r="D393" s="19"/>
      <c r="E393" s="31"/>
    </row>
    <row r="394" spans="1:5" x14ac:dyDescent="0.25">
      <c r="B394" s="37"/>
      <c r="D394" s="19"/>
      <c r="E394" s="31"/>
    </row>
    <row r="395" spans="1:5" x14ac:dyDescent="0.25">
      <c r="B395" s="37">
        <v>342</v>
      </c>
      <c r="C395" t="s">
        <v>31</v>
      </c>
      <c r="D395" s="30">
        <v>0</v>
      </c>
      <c r="E395" s="31">
        <f>D395*B395</f>
        <v>0</v>
      </c>
    </row>
    <row r="396" spans="1:5" x14ac:dyDescent="0.25">
      <c r="B396" s="37"/>
      <c r="D396" s="19"/>
      <c r="E396" s="31"/>
    </row>
    <row r="397" spans="1:5" x14ac:dyDescent="0.25">
      <c r="A397" t="s">
        <v>162</v>
      </c>
      <c r="B397" s="37" t="s">
        <v>190</v>
      </c>
      <c r="D397" s="19"/>
      <c r="E397" s="31"/>
    </row>
    <row r="398" spans="1:5" x14ac:dyDescent="0.25">
      <c r="B398" s="37" t="s">
        <v>191</v>
      </c>
      <c r="D398" s="19"/>
      <c r="E398" s="31"/>
    </row>
    <row r="399" spans="1:5" x14ac:dyDescent="0.25">
      <c r="B399" s="37" t="s">
        <v>192</v>
      </c>
      <c r="D399" s="19"/>
      <c r="E399" s="31"/>
    </row>
    <row r="400" spans="1:5" x14ac:dyDescent="0.25">
      <c r="B400" s="37" t="s">
        <v>193</v>
      </c>
      <c r="D400" s="19"/>
      <c r="E400" s="31"/>
    </row>
    <row r="401" spans="1:5" x14ac:dyDescent="0.25">
      <c r="B401" s="37"/>
      <c r="D401" s="19"/>
      <c r="E401" s="31"/>
    </row>
    <row r="402" spans="1:5" x14ac:dyDescent="0.25">
      <c r="B402" s="37">
        <v>82</v>
      </c>
      <c r="C402" t="s">
        <v>31</v>
      </c>
      <c r="D402" s="30">
        <v>0</v>
      </c>
      <c r="E402" s="31">
        <f>D402*B402</f>
        <v>0</v>
      </c>
    </row>
    <row r="403" spans="1:5" x14ac:dyDescent="0.25">
      <c r="B403" s="37"/>
      <c r="D403" s="19"/>
      <c r="E403" s="31"/>
    </row>
    <row r="404" spans="1:5" x14ac:dyDescent="0.25">
      <c r="A404" t="s">
        <v>163</v>
      </c>
      <c r="B404" s="37" t="s">
        <v>200</v>
      </c>
      <c r="D404" s="19"/>
      <c r="E404" s="31"/>
    </row>
    <row r="405" spans="1:5" x14ac:dyDescent="0.25">
      <c r="B405" s="37"/>
      <c r="D405" s="19"/>
      <c r="E405" s="31"/>
    </row>
    <row r="406" spans="1:5" x14ac:dyDescent="0.25">
      <c r="B406" s="37">
        <v>130</v>
      </c>
      <c r="C406" t="s">
        <v>37</v>
      </c>
      <c r="D406" s="30">
        <v>0</v>
      </c>
      <c r="E406" s="31">
        <f>D406*B406</f>
        <v>0</v>
      </c>
    </row>
    <row r="407" spans="1:5" x14ac:dyDescent="0.25">
      <c r="B407" s="37"/>
      <c r="D407" s="19"/>
      <c r="E407" s="31"/>
    </row>
    <row r="408" spans="1:5" x14ac:dyDescent="0.25">
      <c r="A408" t="s">
        <v>164</v>
      </c>
      <c r="B408" s="37" t="s">
        <v>194</v>
      </c>
      <c r="D408" s="19"/>
      <c r="E408" s="31"/>
    </row>
    <row r="409" spans="1:5" x14ac:dyDescent="0.25">
      <c r="B409" s="37" t="s">
        <v>195</v>
      </c>
      <c r="D409" s="19"/>
      <c r="E409" s="31"/>
    </row>
    <row r="410" spans="1:5" x14ac:dyDescent="0.25">
      <c r="B410" s="37" t="s">
        <v>196</v>
      </c>
      <c r="D410" s="19"/>
      <c r="E410" s="31"/>
    </row>
    <row r="411" spans="1:5" x14ac:dyDescent="0.25">
      <c r="B411" s="37" t="s">
        <v>197</v>
      </c>
      <c r="D411" s="19"/>
      <c r="E411" s="31"/>
    </row>
    <row r="412" spans="1:5" x14ac:dyDescent="0.25">
      <c r="B412" s="37" t="s">
        <v>198</v>
      </c>
      <c r="D412" s="19"/>
      <c r="E412" s="31"/>
    </row>
    <row r="413" spans="1:5" x14ac:dyDescent="0.25">
      <c r="B413" s="37" t="s">
        <v>199</v>
      </c>
      <c r="D413" s="19"/>
      <c r="E413" s="31"/>
    </row>
    <row r="414" spans="1:5" x14ac:dyDescent="0.25">
      <c r="B414" s="37"/>
      <c r="D414" s="19"/>
      <c r="E414" s="31"/>
    </row>
    <row r="415" spans="1:5" x14ac:dyDescent="0.25">
      <c r="B415" s="37">
        <v>1680</v>
      </c>
      <c r="C415" t="s">
        <v>19</v>
      </c>
      <c r="D415" s="30">
        <v>0</v>
      </c>
      <c r="E415" s="31">
        <f>D415*B415</f>
        <v>0</v>
      </c>
    </row>
    <row r="416" spans="1:5" x14ac:dyDescent="0.25">
      <c r="B416" s="37"/>
      <c r="D416" s="19"/>
      <c r="E416" s="31"/>
    </row>
    <row r="417" spans="1:5" x14ac:dyDescent="0.25">
      <c r="A417" t="s">
        <v>156</v>
      </c>
      <c r="B417" s="37" t="s">
        <v>201</v>
      </c>
      <c r="D417" s="19"/>
      <c r="E417" s="31"/>
    </row>
    <row r="418" spans="1:5" x14ac:dyDescent="0.25">
      <c r="B418" s="37" t="s">
        <v>202</v>
      </c>
      <c r="D418" s="19"/>
      <c r="E418" s="31"/>
    </row>
    <row r="419" spans="1:5" x14ac:dyDescent="0.25">
      <c r="B419" s="37" t="s">
        <v>203</v>
      </c>
      <c r="D419" s="19"/>
      <c r="E419" s="31"/>
    </row>
    <row r="420" spans="1:5" x14ac:dyDescent="0.25">
      <c r="B420" s="37" t="s">
        <v>204</v>
      </c>
      <c r="D420" s="19"/>
      <c r="E420" s="31"/>
    </row>
    <row r="421" spans="1:5" x14ac:dyDescent="0.25">
      <c r="B421" s="37" t="s">
        <v>205</v>
      </c>
      <c r="D421" s="19"/>
      <c r="E421" s="31"/>
    </row>
    <row r="422" spans="1:5" x14ac:dyDescent="0.25">
      <c r="B422" s="37"/>
      <c r="D422" s="19"/>
      <c r="E422" s="31"/>
    </row>
    <row r="423" spans="1:5" x14ac:dyDescent="0.25">
      <c r="B423" s="37">
        <v>1120</v>
      </c>
      <c r="C423" t="s">
        <v>19</v>
      </c>
      <c r="D423" s="30">
        <v>0</v>
      </c>
      <c r="E423" s="31">
        <f>D423*B423</f>
        <v>0</v>
      </c>
    </row>
    <row r="424" spans="1:5" x14ac:dyDescent="0.25">
      <c r="B424" s="37"/>
      <c r="D424" s="19"/>
      <c r="E424" s="31"/>
    </row>
    <row r="425" spans="1:5" x14ac:dyDescent="0.25">
      <c r="A425" t="s">
        <v>157</v>
      </c>
      <c r="B425" s="37" t="s">
        <v>206</v>
      </c>
      <c r="D425" s="19"/>
      <c r="E425" s="31"/>
    </row>
    <row r="426" spans="1:5" x14ac:dyDescent="0.25">
      <c r="B426" s="37" t="s">
        <v>207</v>
      </c>
      <c r="D426" s="19"/>
      <c r="E426" s="31"/>
    </row>
    <row r="427" spans="1:5" x14ac:dyDescent="0.25">
      <c r="B427" s="37" t="s">
        <v>208</v>
      </c>
      <c r="D427" s="19"/>
      <c r="E427" s="31"/>
    </row>
    <row r="428" spans="1:5" x14ac:dyDescent="0.25">
      <c r="B428" s="37"/>
      <c r="D428" s="19"/>
      <c r="E428" s="31"/>
    </row>
    <row r="429" spans="1:5" x14ac:dyDescent="0.25">
      <c r="B429" s="37">
        <v>4</v>
      </c>
      <c r="C429" t="s">
        <v>24</v>
      </c>
      <c r="D429" s="30">
        <v>0</v>
      </c>
      <c r="E429" s="31">
        <f>D429*B429</f>
        <v>0</v>
      </c>
    </row>
    <row r="430" spans="1:5" x14ac:dyDescent="0.25">
      <c r="B430" s="37"/>
      <c r="D430" s="19"/>
      <c r="E430" s="31"/>
    </row>
    <row r="431" spans="1:5" x14ac:dyDescent="0.25">
      <c r="A431" t="s">
        <v>158</v>
      </c>
      <c r="B431" s="37" t="s">
        <v>209</v>
      </c>
      <c r="D431" s="19"/>
      <c r="E431" s="31"/>
    </row>
    <row r="432" spans="1:5" x14ac:dyDescent="0.25">
      <c r="B432" s="37" t="s">
        <v>210</v>
      </c>
      <c r="D432" s="19"/>
      <c r="E432" s="31"/>
    </row>
    <row r="433" spans="1:5" x14ac:dyDescent="0.25">
      <c r="B433" s="37" t="s">
        <v>211</v>
      </c>
      <c r="D433" s="19"/>
      <c r="E433" s="31"/>
    </row>
    <row r="434" spans="1:5" x14ac:dyDescent="0.25">
      <c r="B434" s="37"/>
      <c r="D434" s="19"/>
      <c r="E434" s="31"/>
    </row>
    <row r="435" spans="1:5" x14ac:dyDescent="0.25">
      <c r="B435" s="37">
        <v>546</v>
      </c>
      <c r="C435" t="s">
        <v>31</v>
      </c>
      <c r="D435" s="30">
        <v>0</v>
      </c>
      <c r="E435" s="31">
        <f>D435*B435</f>
        <v>0</v>
      </c>
    </row>
    <row r="436" spans="1:5" s="19" customFormat="1" x14ac:dyDescent="0.25">
      <c r="A436" s="28" t="s">
        <v>152</v>
      </c>
      <c r="B436" s="28" t="s">
        <v>153</v>
      </c>
      <c r="C436" s="28" t="s">
        <v>154</v>
      </c>
      <c r="D436" s="29" t="s">
        <v>155</v>
      </c>
      <c r="E436" s="28" t="s">
        <v>8</v>
      </c>
    </row>
    <row r="437" spans="1:5" x14ac:dyDescent="0.25">
      <c r="B437" s="37"/>
      <c r="D437" s="19"/>
      <c r="E437" s="31"/>
    </row>
    <row r="438" spans="1:5" x14ac:dyDescent="0.25">
      <c r="A438" t="s">
        <v>130</v>
      </c>
      <c r="B438" s="37" t="s">
        <v>212</v>
      </c>
      <c r="D438" s="19"/>
      <c r="E438" s="31"/>
    </row>
    <row r="439" spans="1:5" x14ac:dyDescent="0.25">
      <c r="B439" s="37" t="s">
        <v>213</v>
      </c>
      <c r="D439" s="19"/>
      <c r="E439" s="31"/>
    </row>
    <row r="440" spans="1:5" x14ac:dyDescent="0.25">
      <c r="B440" s="37" t="s">
        <v>214</v>
      </c>
      <c r="D440" s="19"/>
      <c r="E440" s="31"/>
    </row>
    <row r="441" spans="1:5" x14ac:dyDescent="0.25">
      <c r="B441" s="37" t="s">
        <v>215</v>
      </c>
      <c r="D441" s="19"/>
      <c r="E441" s="31"/>
    </row>
    <row r="442" spans="1:5" x14ac:dyDescent="0.25">
      <c r="B442" s="37" t="s">
        <v>216</v>
      </c>
      <c r="D442" s="19"/>
      <c r="E442" s="31"/>
    </row>
    <row r="443" spans="1:5" x14ac:dyDescent="0.25">
      <c r="B443" s="37" t="s">
        <v>217</v>
      </c>
      <c r="D443" s="19"/>
      <c r="E443" s="31"/>
    </row>
    <row r="444" spans="1:5" x14ac:dyDescent="0.25">
      <c r="B444" s="37" t="s">
        <v>218</v>
      </c>
      <c r="D444" s="19"/>
      <c r="E444" s="31"/>
    </row>
    <row r="445" spans="1:5" x14ac:dyDescent="0.25">
      <c r="B445" s="37" t="s">
        <v>219</v>
      </c>
      <c r="D445" s="19"/>
      <c r="E445" s="31"/>
    </row>
    <row r="446" spans="1:5" x14ac:dyDescent="0.25">
      <c r="B446" s="37" t="s">
        <v>220</v>
      </c>
      <c r="D446" s="19"/>
      <c r="E446" s="31"/>
    </row>
    <row r="447" spans="1:5" x14ac:dyDescent="0.25">
      <c r="B447" s="37"/>
      <c r="D447" s="19"/>
      <c r="E447" s="31"/>
    </row>
    <row r="448" spans="1:5" x14ac:dyDescent="0.25">
      <c r="B448" s="37">
        <v>155</v>
      </c>
      <c r="C448" t="s">
        <v>31</v>
      </c>
      <c r="D448" s="30">
        <v>0</v>
      </c>
      <c r="E448" s="31">
        <f>D448*B448</f>
        <v>0</v>
      </c>
    </row>
    <row r="449" spans="1:5" x14ac:dyDescent="0.25">
      <c r="B449" s="37"/>
      <c r="D449" s="19"/>
      <c r="E449" s="31"/>
    </row>
    <row r="450" spans="1:5" x14ac:dyDescent="0.25">
      <c r="A450" t="s">
        <v>131</v>
      </c>
      <c r="B450" s="37" t="s">
        <v>221</v>
      </c>
      <c r="D450" s="19"/>
      <c r="E450" s="31"/>
    </row>
    <row r="451" spans="1:5" x14ac:dyDescent="0.25">
      <c r="B451" s="37"/>
      <c r="D451" s="19"/>
      <c r="E451" s="31"/>
    </row>
    <row r="452" spans="1:5" x14ac:dyDescent="0.25">
      <c r="B452" s="37">
        <v>155</v>
      </c>
      <c r="C452" t="s">
        <v>31</v>
      </c>
      <c r="D452" s="30">
        <v>0</v>
      </c>
      <c r="E452" s="31">
        <f>D452*B452</f>
        <v>0</v>
      </c>
    </row>
    <row r="453" spans="1:5" x14ac:dyDescent="0.25">
      <c r="B453" s="37"/>
      <c r="D453" s="19"/>
      <c r="E453" s="31"/>
    </row>
    <row r="454" spans="1:5" x14ac:dyDescent="0.25">
      <c r="A454" t="s">
        <v>133</v>
      </c>
      <c r="B454" s="37" t="s">
        <v>222</v>
      </c>
      <c r="D454" s="19"/>
      <c r="E454" s="31"/>
    </row>
    <row r="455" spans="1:5" x14ac:dyDescent="0.25">
      <c r="B455" s="37"/>
      <c r="D455" s="19"/>
      <c r="E455" s="31"/>
    </row>
    <row r="456" spans="1:5" x14ac:dyDescent="0.25">
      <c r="B456" s="37">
        <v>17</v>
      </c>
      <c r="C456" t="s">
        <v>13</v>
      </c>
      <c r="D456" s="30">
        <v>0</v>
      </c>
      <c r="E456" s="31">
        <f>D456*B456</f>
        <v>0</v>
      </c>
    </row>
    <row r="457" spans="1:5" x14ac:dyDescent="0.25">
      <c r="B457" s="37"/>
      <c r="D457" s="19"/>
      <c r="E457" s="31"/>
    </row>
    <row r="458" spans="1:5" x14ac:dyDescent="0.25">
      <c r="A458" t="s">
        <v>136</v>
      </c>
      <c r="B458" s="37" t="s">
        <v>223</v>
      </c>
      <c r="D458" s="19"/>
      <c r="E458" s="31"/>
    </row>
    <row r="459" spans="1:5" x14ac:dyDescent="0.25">
      <c r="B459" s="37"/>
      <c r="D459" s="19"/>
      <c r="E459" s="31"/>
    </row>
    <row r="460" spans="1:5" x14ac:dyDescent="0.25">
      <c r="B460" s="37">
        <v>16</v>
      </c>
      <c r="C460" t="s">
        <v>24</v>
      </c>
      <c r="D460" s="30">
        <v>0</v>
      </c>
      <c r="E460" s="31">
        <f>D460*B460</f>
        <v>0</v>
      </c>
    </row>
    <row r="461" spans="1:5" x14ac:dyDescent="0.25">
      <c r="B461" s="37"/>
      <c r="D461" s="19"/>
      <c r="E461" s="31"/>
    </row>
    <row r="462" spans="1:5" x14ac:dyDescent="0.25">
      <c r="A462" t="s">
        <v>138</v>
      </c>
      <c r="B462" s="37" t="s">
        <v>224</v>
      </c>
      <c r="D462" s="19"/>
      <c r="E462" s="31"/>
    </row>
    <row r="463" spans="1:5" x14ac:dyDescent="0.25">
      <c r="B463" s="37" t="s">
        <v>225</v>
      </c>
      <c r="D463" s="19"/>
      <c r="E463" s="31"/>
    </row>
    <row r="464" spans="1:5" x14ac:dyDescent="0.25">
      <c r="B464" s="37" t="s">
        <v>226</v>
      </c>
      <c r="D464" s="19"/>
      <c r="E464" s="31"/>
    </row>
    <row r="465" spans="1:5" x14ac:dyDescent="0.25">
      <c r="B465" s="37" t="s">
        <v>227</v>
      </c>
      <c r="D465" s="19"/>
      <c r="E465" s="31"/>
    </row>
    <row r="466" spans="1:5" x14ac:dyDescent="0.25">
      <c r="B466" s="37" t="s">
        <v>228</v>
      </c>
      <c r="D466" s="19"/>
      <c r="E466" s="31"/>
    </row>
    <row r="467" spans="1:5" x14ac:dyDescent="0.25">
      <c r="B467" s="37" t="s">
        <v>229</v>
      </c>
      <c r="D467" s="19"/>
      <c r="E467" s="31"/>
    </row>
    <row r="468" spans="1:5" x14ac:dyDescent="0.25">
      <c r="B468" s="37" t="s">
        <v>230</v>
      </c>
      <c r="D468" s="19"/>
      <c r="E468" s="31"/>
    </row>
    <row r="469" spans="1:5" x14ac:dyDescent="0.25">
      <c r="B469" s="37" t="s">
        <v>231</v>
      </c>
      <c r="D469" s="19"/>
      <c r="E469" s="31"/>
    </row>
    <row r="470" spans="1:5" x14ac:dyDescent="0.25">
      <c r="B470" s="37" t="s">
        <v>232</v>
      </c>
      <c r="D470" s="19"/>
      <c r="E470" s="31"/>
    </row>
    <row r="471" spans="1:5" x14ac:dyDescent="0.25">
      <c r="B471" s="39"/>
      <c r="D471" s="19"/>
      <c r="E471" s="31"/>
    </row>
    <row r="472" spans="1:5" x14ac:dyDescent="0.25">
      <c r="B472" s="37">
        <v>9</v>
      </c>
      <c r="C472" t="s">
        <v>175</v>
      </c>
      <c r="D472" s="30">
        <v>0</v>
      </c>
      <c r="E472" s="31">
        <f>D472*B472</f>
        <v>0</v>
      </c>
    </row>
    <row r="473" spans="1:5" x14ac:dyDescent="0.25">
      <c r="B473" s="37"/>
      <c r="D473" s="19"/>
      <c r="E473" s="31"/>
    </row>
    <row r="474" spans="1:5" x14ac:dyDescent="0.25">
      <c r="A474" t="s">
        <v>159</v>
      </c>
      <c r="B474" s="37" t="s">
        <v>243</v>
      </c>
      <c r="D474" s="19"/>
      <c r="E474" s="31"/>
    </row>
    <row r="475" spans="1:5" x14ac:dyDescent="0.25">
      <c r="B475" s="37"/>
      <c r="D475" s="19"/>
      <c r="E475" s="31"/>
    </row>
    <row r="476" spans="1:5" x14ac:dyDescent="0.25">
      <c r="B476" s="37">
        <v>9</v>
      </c>
      <c r="C476" t="s">
        <v>175</v>
      </c>
      <c r="D476" s="30">
        <v>0</v>
      </c>
      <c r="E476" s="31">
        <f>D476*B476</f>
        <v>0</v>
      </c>
    </row>
    <row r="477" spans="1:5" x14ac:dyDescent="0.25">
      <c r="B477" s="37"/>
      <c r="D477" s="19"/>
      <c r="E477" s="31"/>
    </row>
    <row r="478" spans="1:5" x14ac:dyDescent="0.25">
      <c r="A478" t="s">
        <v>233</v>
      </c>
      <c r="B478" s="37" t="s">
        <v>235</v>
      </c>
      <c r="D478" s="19"/>
      <c r="E478" s="31"/>
    </row>
    <row r="479" spans="1:5" x14ac:dyDescent="0.25">
      <c r="B479" s="37" t="s">
        <v>236</v>
      </c>
      <c r="D479" s="19"/>
      <c r="E479" s="31"/>
    </row>
    <row r="480" spans="1:5" x14ac:dyDescent="0.25">
      <c r="B480" s="37"/>
      <c r="D480" s="19"/>
      <c r="E480" s="31"/>
    </row>
    <row r="481" spans="1:5" x14ac:dyDescent="0.25">
      <c r="B481" s="37">
        <v>560</v>
      </c>
      <c r="C481" t="s">
        <v>19</v>
      </c>
      <c r="D481" s="30">
        <v>0</v>
      </c>
      <c r="E481" s="31">
        <f>D481*B481</f>
        <v>0</v>
      </c>
    </row>
    <row r="482" spans="1:5" x14ac:dyDescent="0.25">
      <c r="B482" s="37"/>
      <c r="D482" s="19"/>
      <c r="E482" s="31"/>
    </row>
    <row r="483" spans="1:5" x14ac:dyDescent="0.25">
      <c r="B483" s="37"/>
      <c r="D483" s="37"/>
      <c r="E483" s="4" t="s">
        <v>27</v>
      </c>
    </row>
    <row r="484" spans="1:5" x14ac:dyDescent="0.25">
      <c r="B484" s="37"/>
      <c r="C484" s="32" t="s">
        <v>8</v>
      </c>
      <c r="D484" s="33"/>
      <c r="E484" s="34">
        <f>SUM(E345:E481)</f>
        <v>0</v>
      </c>
    </row>
    <row r="485" spans="1:5" x14ac:dyDescent="0.25">
      <c r="B485" s="37"/>
      <c r="D485" s="19"/>
      <c r="E485" s="31"/>
    </row>
    <row r="486" spans="1:5" x14ac:dyDescent="0.25">
      <c r="A486" s="28" t="s">
        <v>152</v>
      </c>
      <c r="B486" s="28" t="s">
        <v>153</v>
      </c>
      <c r="C486" s="28" t="s">
        <v>154</v>
      </c>
      <c r="D486" s="29" t="s">
        <v>155</v>
      </c>
      <c r="E486" s="28" t="s">
        <v>8</v>
      </c>
    </row>
    <row r="487" spans="1:5" x14ac:dyDescent="0.25">
      <c r="B487" s="37"/>
      <c r="D487" s="19"/>
      <c r="E487" s="31"/>
    </row>
    <row r="488" spans="1:5" x14ac:dyDescent="0.25">
      <c r="A488" s="3" t="s">
        <v>238</v>
      </c>
      <c r="B488" s="5" t="s">
        <v>88</v>
      </c>
    </row>
    <row r="490" spans="1:5" x14ac:dyDescent="0.25">
      <c r="A490" s="2" t="s">
        <v>11</v>
      </c>
      <c r="B490" s="4" t="s">
        <v>89</v>
      </c>
    </row>
    <row r="491" spans="1:5" x14ac:dyDescent="0.25">
      <c r="B491" s="4" t="s">
        <v>90</v>
      </c>
    </row>
    <row r="492" spans="1:5" x14ac:dyDescent="0.25">
      <c r="D492" s="19"/>
      <c r="E492" s="19"/>
    </row>
    <row r="493" spans="1:5" x14ac:dyDescent="0.25">
      <c r="B493" s="1">
        <v>3</v>
      </c>
      <c r="C493" s="2" t="s">
        <v>13</v>
      </c>
      <c r="D493" s="30">
        <v>0</v>
      </c>
      <c r="E493" s="31">
        <f>D493*B493</f>
        <v>0</v>
      </c>
    </row>
    <row r="495" spans="1:5" x14ac:dyDescent="0.25">
      <c r="A495" s="2" t="s">
        <v>14</v>
      </c>
      <c r="B495" s="4" t="s">
        <v>91</v>
      </c>
    </row>
    <row r="496" spans="1:5" x14ac:dyDescent="0.25">
      <c r="B496" s="4" t="s">
        <v>92</v>
      </c>
    </row>
    <row r="497" spans="1:5" x14ac:dyDescent="0.25">
      <c r="B497" s="4" t="s">
        <v>93</v>
      </c>
    </row>
    <row r="498" spans="1:5" x14ac:dyDescent="0.25">
      <c r="B498" s="4" t="s">
        <v>94</v>
      </c>
    </row>
    <row r="499" spans="1:5" x14ac:dyDescent="0.25">
      <c r="B499" s="4" t="s">
        <v>95</v>
      </c>
    </row>
    <row r="500" spans="1:5" x14ac:dyDescent="0.25">
      <c r="B500" s="4" t="s">
        <v>96</v>
      </c>
    </row>
    <row r="501" spans="1:5" x14ac:dyDescent="0.25">
      <c r="B501" s="37" t="s">
        <v>244</v>
      </c>
    </row>
    <row r="502" spans="1:5" x14ac:dyDescent="0.25">
      <c r="D502" s="19"/>
      <c r="E502" s="19"/>
    </row>
    <row r="503" spans="1:5" x14ac:dyDescent="0.25">
      <c r="B503" s="1">
        <v>6</v>
      </c>
      <c r="C503" s="2" t="s">
        <v>13</v>
      </c>
      <c r="D503" s="30">
        <v>0</v>
      </c>
      <c r="E503" s="31">
        <f>D503*B503</f>
        <v>0</v>
      </c>
    </row>
    <row r="505" spans="1:5" x14ac:dyDescent="0.25">
      <c r="A505" s="2" t="s">
        <v>16</v>
      </c>
      <c r="B505" s="4" t="s">
        <v>97</v>
      </c>
    </row>
    <row r="506" spans="1:5" x14ac:dyDescent="0.25">
      <c r="D506" s="19"/>
      <c r="E506" s="19"/>
    </row>
    <row r="507" spans="1:5" x14ac:dyDescent="0.25">
      <c r="B507" s="1">
        <v>2</v>
      </c>
      <c r="C507" s="2" t="s">
        <v>13</v>
      </c>
      <c r="D507" s="30">
        <v>0</v>
      </c>
      <c r="E507" s="31">
        <f>D507*B507</f>
        <v>0</v>
      </c>
    </row>
    <row r="509" spans="1:5" x14ac:dyDescent="0.25">
      <c r="A509" s="2" t="s">
        <v>20</v>
      </c>
      <c r="B509" s="4" t="s">
        <v>98</v>
      </c>
    </row>
    <row r="510" spans="1:5" x14ac:dyDescent="0.25">
      <c r="B510" s="4" t="s">
        <v>99</v>
      </c>
    </row>
    <row r="511" spans="1:5" x14ac:dyDescent="0.25">
      <c r="B511" s="4" t="s">
        <v>100</v>
      </c>
    </row>
    <row r="512" spans="1:5" x14ac:dyDescent="0.25">
      <c r="B512" s="4" t="s">
        <v>101</v>
      </c>
    </row>
    <row r="513" spans="1:5" x14ac:dyDescent="0.25">
      <c r="B513" s="4" t="s">
        <v>102</v>
      </c>
    </row>
    <row r="514" spans="1:5" x14ac:dyDescent="0.25">
      <c r="B514" s="4" t="s">
        <v>103</v>
      </c>
    </row>
    <row r="515" spans="1:5" x14ac:dyDescent="0.25">
      <c r="B515" s="4" t="s">
        <v>104</v>
      </c>
    </row>
    <row r="516" spans="1:5" x14ac:dyDescent="0.25">
      <c r="D516" s="19"/>
      <c r="E516" s="19"/>
    </row>
    <row r="517" spans="1:5" x14ac:dyDescent="0.25">
      <c r="B517" s="1">
        <v>2</v>
      </c>
      <c r="C517" s="2" t="s">
        <v>13</v>
      </c>
      <c r="D517" s="30">
        <v>0</v>
      </c>
      <c r="E517" s="31">
        <f>D517*B517</f>
        <v>0</v>
      </c>
    </row>
    <row r="519" spans="1:5" x14ac:dyDescent="0.25">
      <c r="A519" s="2" t="s">
        <v>25</v>
      </c>
      <c r="B519" s="4" t="s">
        <v>105</v>
      </c>
    </row>
    <row r="520" spans="1:5" x14ac:dyDescent="0.25">
      <c r="A520" s="2"/>
      <c r="B520" s="4"/>
    </row>
    <row r="521" spans="1:5" x14ac:dyDescent="0.25">
      <c r="A521" s="2"/>
      <c r="B521" s="1">
        <v>2</v>
      </c>
      <c r="C521" s="2" t="s">
        <v>13</v>
      </c>
      <c r="D521" s="30">
        <v>0</v>
      </c>
      <c r="E521" s="31">
        <f>D521*B521</f>
        <v>0</v>
      </c>
    </row>
    <row r="523" spans="1:5" x14ac:dyDescent="0.25">
      <c r="A523" s="2" t="s">
        <v>38</v>
      </c>
      <c r="B523" s="4" t="s">
        <v>106</v>
      </c>
    </row>
    <row r="524" spans="1:5" x14ac:dyDescent="0.25">
      <c r="B524" s="4" t="s">
        <v>107</v>
      </c>
    </row>
    <row r="525" spans="1:5" x14ac:dyDescent="0.25">
      <c r="B525" s="4" t="s">
        <v>108</v>
      </c>
    </row>
    <row r="526" spans="1:5" x14ac:dyDescent="0.25">
      <c r="D526" s="19"/>
      <c r="E526" s="19"/>
    </row>
    <row r="527" spans="1:5" x14ac:dyDescent="0.25">
      <c r="B527" s="1">
        <v>13</v>
      </c>
      <c r="C527" t="s">
        <v>13</v>
      </c>
      <c r="D527" s="30">
        <v>0</v>
      </c>
      <c r="E527" s="31">
        <f>D527*B527</f>
        <v>0</v>
      </c>
    </row>
    <row r="528" spans="1:5" x14ac:dyDescent="0.25">
      <c r="D528" s="19"/>
      <c r="E528" s="31"/>
    </row>
    <row r="529" spans="1:5" x14ac:dyDescent="0.25">
      <c r="A529" s="28" t="s">
        <v>152</v>
      </c>
      <c r="B529" s="28" t="s">
        <v>153</v>
      </c>
      <c r="C529" s="28" t="s">
        <v>154</v>
      </c>
      <c r="D529" s="29" t="s">
        <v>155</v>
      </c>
      <c r="E529" s="28" t="s">
        <v>8</v>
      </c>
    </row>
    <row r="531" spans="1:5" x14ac:dyDescent="0.25">
      <c r="A531" t="s">
        <v>156</v>
      </c>
      <c r="B531" s="4" t="s">
        <v>109</v>
      </c>
    </row>
    <row r="532" spans="1:5" x14ac:dyDescent="0.25">
      <c r="B532" s="4" t="s">
        <v>110</v>
      </c>
    </row>
    <row r="533" spans="1:5" x14ac:dyDescent="0.25">
      <c r="B533" s="4" t="s">
        <v>111</v>
      </c>
    </row>
    <row r="534" spans="1:5" x14ac:dyDescent="0.25">
      <c r="B534" s="4" t="s">
        <v>112</v>
      </c>
    </row>
    <row r="535" spans="1:5" x14ac:dyDescent="0.25">
      <c r="B535" s="4" t="s">
        <v>113</v>
      </c>
    </row>
    <row r="536" spans="1:5" x14ac:dyDescent="0.25">
      <c r="B536" s="4" t="s">
        <v>114</v>
      </c>
    </row>
    <row r="537" spans="1:5" x14ac:dyDescent="0.25">
      <c r="B537" s="4" t="s">
        <v>115</v>
      </c>
    </row>
    <row r="538" spans="1:5" x14ac:dyDescent="0.25">
      <c r="B538" s="4" t="s">
        <v>116</v>
      </c>
    </row>
    <row r="539" spans="1:5" x14ac:dyDescent="0.25">
      <c r="B539" s="4" t="s">
        <v>117</v>
      </c>
    </row>
    <row r="540" spans="1:5" x14ac:dyDescent="0.25">
      <c r="B540" s="4"/>
    </row>
    <row r="541" spans="1:5" x14ac:dyDescent="0.25">
      <c r="B541" s="1">
        <v>13</v>
      </c>
      <c r="C541" s="2" t="s">
        <v>13</v>
      </c>
      <c r="D541" s="30">
        <v>0</v>
      </c>
      <c r="E541" s="31">
        <f>D541*B541</f>
        <v>0</v>
      </c>
    </row>
    <row r="543" spans="1:5" x14ac:dyDescent="0.25">
      <c r="A543" t="s">
        <v>157</v>
      </c>
      <c r="B543" s="4" t="s">
        <v>118</v>
      </c>
    </row>
    <row r="544" spans="1:5" x14ac:dyDescent="0.25">
      <c r="B544" s="4" t="s">
        <v>119</v>
      </c>
    </row>
    <row r="545" spans="1:5" x14ac:dyDescent="0.25">
      <c r="B545" s="4" t="s">
        <v>120</v>
      </c>
    </row>
    <row r="546" spans="1:5" x14ac:dyDescent="0.25">
      <c r="B546" s="4" t="s">
        <v>121</v>
      </c>
    </row>
    <row r="547" spans="1:5" x14ac:dyDescent="0.25">
      <c r="B547" s="4" t="s">
        <v>122</v>
      </c>
    </row>
    <row r="548" spans="1:5" x14ac:dyDescent="0.25">
      <c r="B548" s="4" t="s">
        <v>123</v>
      </c>
    </row>
    <row r="549" spans="1:5" x14ac:dyDescent="0.25">
      <c r="B549" s="4" t="s">
        <v>124</v>
      </c>
    </row>
    <row r="550" spans="1:5" x14ac:dyDescent="0.25">
      <c r="B550" s="4" t="s">
        <v>125</v>
      </c>
    </row>
    <row r="551" spans="1:5" x14ac:dyDescent="0.25">
      <c r="B551" s="4"/>
    </row>
    <row r="552" spans="1:5" x14ac:dyDescent="0.25">
      <c r="B552" s="1">
        <v>2</v>
      </c>
      <c r="C552" t="s">
        <v>19</v>
      </c>
      <c r="D552" s="30">
        <v>0</v>
      </c>
      <c r="E552" s="31">
        <f>D552*B552</f>
        <v>0</v>
      </c>
    </row>
    <row r="554" spans="1:5" x14ac:dyDescent="0.25">
      <c r="A554" t="s">
        <v>158</v>
      </c>
      <c r="B554" s="4" t="s">
        <v>126</v>
      </c>
    </row>
    <row r="555" spans="1:5" x14ac:dyDescent="0.25">
      <c r="B555" s="4" t="s">
        <v>127</v>
      </c>
    </row>
    <row r="556" spans="1:5" x14ac:dyDescent="0.25">
      <c r="D556" s="19"/>
      <c r="E556" s="19"/>
    </row>
    <row r="557" spans="1:5" x14ac:dyDescent="0.25">
      <c r="B557" s="1">
        <v>1</v>
      </c>
      <c r="C557" s="2" t="s">
        <v>13</v>
      </c>
      <c r="D557" s="30">
        <v>0</v>
      </c>
      <c r="E557" s="31">
        <f>D557*B557</f>
        <v>0</v>
      </c>
    </row>
    <row r="559" spans="1:5" x14ac:dyDescent="0.25">
      <c r="A559" t="s">
        <v>130</v>
      </c>
      <c r="B559" s="4" t="s">
        <v>128</v>
      </c>
    </row>
    <row r="560" spans="1:5" x14ac:dyDescent="0.25">
      <c r="B560" s="4" t="s">
        <v>129</v>
      </c>
    </row>
    <row r="561" spans="1:5" x14ac:dyDescent="0.25">
      <c r="D561" s="19"/>
      <c r="E561" s="19"/>
    </row>
    <row r="562" spans="1:5" x14ac:dyDescent="0.25">
      <c r="B562" s="1">
        <v>1</v>
      </c>
      <c r="C562" s="2" t="s">
        <v>13</v>
      </c>
      <c r="D562" s="30">
        <v>0</v>
      </c>
      <c r="E562" s="31">
        <f>D562*B562</f>
        <v>0</v>
      </c>
    </row>
    <row r="564" spans="1:5" x14ac:dyDescent="0.25">
      <c r="A564" t="s">
        <v>131</v>
      </c>
      <c r="B564" s="4" t="s">
        <v>265</v>
      </c>
    </row>
    <row r="565" spans="1:5" x14ac:dyDescent="0.25">
      <c r="A565" s="2"/>
      <c r="B565" s="4"/>
    </row>
    <row r="566" spans="1:5" x14ac:dyDescent="0.25">
      <c r="A566" s="2"/>
      <c r="B566" s="1">
        <v>60</v>
      </c>
      <c r="C566" t="s">
        <v>19</v>
      </c>
      <c r="D566" s="30">
        <v>0</v>
      </c>
      <c r="E566" s="31">
        <f>D566*B566</f>
        <v>0</v>
      </c>
    </row>
    <row r="568" spans="1:5" x14ac:dyDescent="0.25">
      <c r="A568" t="s">
        <v>133</v>
      </c>
      <c r="B568" s="4" t="s">
        <v>132</v>
      </c>
    </row>
    <row r="569" spans="1:5" x14ac:dyDescent="0.25">
      <c r="B569" s="4" t="s">
        <v>277</v>
      </c>
    </row>
    <row r="570" spans="1:5" x14ac:dyDescent="0.25">
      <c r="B570" s="4"/>
    </row>
    <row r="571" spans="1:5" x14ac:dyDescent="0.25">
      <c r="B571" s="1">
        <v>70</v>
      </c>
      <c r="C571" t="s">
        <v>19</v>
      </c>
      <c r="D571" s="30">
        <v>0</v>
      </c>
      <c r="E571" s="31">
        <f>D571*B571</f>
        <v>0</v>
      </c>
    </row>
    <row r="573" spans="1:5" x14ac:dyDescent="0.25">
      <c r="A573" t="s">
        <v>136</v>
      </c>
      <c r="B573" s="37" t="s">
        <v>246</v>
      </c>
      <c r="D573" s="37"/>
      <c r="E573" s="37"/>
    </row>
    <row r="574" spans="1:5" x14ac:dyDescent="0.25">
      <c r="B574" s="37" t="s">
        <v>245</v>
      </c>
      <c r="D574" s="37"/>
      <c r="E574" s="37"/>
    </row>
    <row r="575" spans="1:5" x14ac:dyDescent="0.25">
      <c r="B575" s="37"/>
      <c r="D575" s="37"/>
      <c r="E575" s="37"/>
    </row>
    <row r="576" spans="1:5" x14ac:dyDescent="0.25">
      <c r="B576" s="37">
        <v>1</v>
      </c>
      <c r="C576" t="s">
        <v>13</v>
      </c>
      <c r="D576" s="30">
        <v>0</v>
      </c>
      <c r="E576" s="31">
        <f>D576*B576</f>
        <v>0</v>
      </c>
    </row>
    <row r="577" spans="1:5" x14ac:dyDescent="0.25">
      <c r="A577" s="28" t="s">
        <v>152</v>
      </c>
      <c r="B577" s="28" t="s">
        <v>153</v>
      </c>
      <c r="C577" s="28" t="s">
        <v>154</v>
      </c>
      <c r="D577" s="29" t="s">
        <v>155</v>
      </c>
      <c r="E577" s="28" t="s">
        <v>8</v>
      </c>
    </row>
    <row r="578" spans="1:5" x14ac:dyDescent="0.25">
      <c r="B578" s="37"/>
      <c r="D578" s="37"/>
      <c r="E578" s="37"/>
    </row>
    <row r="579" spans="1:5" x14ac:dyDescent="0.25">
      <c r="A579" t="s">
        <v>138</v>
      </c>
      <c r="B579" s="37" t="s">
        <v>272</v>
      </c>
      <c r="D579" s="37"/>
      <c r="E579" s="37"/>
    </row>
    <row r="580" spans="1:5" x14ac:dyDescent="0.25">
      <c r="B580" s="37"/>
      <c r="D580" s="37"/>
      <c r="E580" s="37"/>
    </row>
    <row r="581" spans="1:5" x14ac:dyDescent="0.25">
      <c r="B581" s="37">
        <v>1</v>
      </c>
      <c r="C581" t="s">
        <v>140</v>
      </c>
      <c r="D581" s="30">
        <v>0</v>
      </c>
      <c r="E581" s="31">
        <f>D581*B581</f>
        <v>0</v>
      </c>
    </row>
    <row r="582" spans="1:5" x14ac:dyDescent="0.25">
      <c r="B582" s="37"/>
      <c r="D582" s="19"/>
      <c r="E582" s="31"/>
    </row>
    <row r="583" spans="1:5" x14ac:dyDescent="0.25">
      <c r="A583" t="s">
        <v>159</v>
      </c>
      <c r="B583" s="37" t="s">
        <v>273</v>
      </c>
      <c r="D583" s="19"/>
      <c r="E583" s="31"/>
    </row>
    <row r="584" spans="1:5" x14ac:dyDescent="0.25">
      <c r="B584" s="37"/>
      <c r="D584" s="19"/>
      <c r="E584" s="31"/>
    </row>
    <row r="585" spans="1:5" x14ac:dyDescent="0.25">
      <c r="B585" s="37">
        <v>1</v>
      </c>
      <c r="C585" t="s">
        <v>140</v>
      </c>
      <c r="D585" s="30">
        <v>0</v>
      </c>
      <c r="E585" s="31">
        <f>D585*B585</f>
        <v>0</v>
      </c>
    </row>
    <row r="586" spans="1:5" x14ac:dyDescent="0.25">
      <c r="B586" s="37"/>
      <c r="D586" s="37"/>
      <c r="E586" s="37"/>
    </row>
    <row r="587" spans="1:5" x14ac:dyDescent="0.25">
      <c r="A587" t="s">
        <v>233</v>
      </c>
      <c r="B587" s="4" t="s">
        <v>134</v>
      </c>
    </row>
    <row r="588" spans="1:5" x14ac:dyDescent="0.25">
      <c r="B588" s="4" t="s">
        <v>135</v>
      </c>
    </row>
    <row r="589" spans="1:5" x14ac:dyDescent="0.25">
      <c r="D589" s="19"/>
      <c r="E589" s="19"/>
    </row>
    <row r="590" spans="1:5" x14ac:dyDescent="0.25">
      <c r="B590" s="1">
        <v>1</v>
      </c>
      <c r="C590" s="2" t="s">
        <v>13</v>
      </c>
      <c r="D590" s="30">
        <v>0</v>
      </c>
      <c r="E590" s="31">
        <f>D590*B590</f>
        <v>0</v>
      </c>
    </row>
    <row r="592" spans="1:5" x14ac:dyDescent="0.25">
      <c r="A592" t="s">
        <v>234</v>
      </c>
      <c r="B592" s="4" t="s">
        <v>137</v>
      </c>
    </row>
    <row r="593" spans="1:6" x14ac:dyDescent="0.25">
      <c r="D593" s="19"/>
      <c r="E593" s="19"/>
    </row>
    <row r="594" spans="1:6" x14ac:dyDescent="0.25">
      <c r="B594" s="1">
        <v>10</v>
      </c>
      <c r="C594" s="2" t="s">
        <v>24</v>
      </c>
      <c r="D594" s="30">
        <v>0</v>
      </c>
      <c r="E594" s="31">
        <f>D594*B594</f>
        <v>0</v>
      </c>
    </row>
    <row r="596" spans="1:6" x14ac:dyDescent="0.25">
      <c r="A596" t="s">
        <v>274</v>
      </c>
      <c r="B596" s="4" t="s">
        <v>139</v>
      </c>
    </row>
    <row r="597" spans="1:6" x14ac:dyDescent="0.25">
      <c r="D597" s="19"/>
      <c r="E597" s="19"/>
    </row>
    <row r="598" spans="1:6" x14ac:dyDescent="0.25">
      <c r="B598" s="1">
        <v>1</v>
      </c>
      <c r="C598" s="2" t="s">
        <v>140</v>
      </c>
      <c r="D598" s="30">
        <v>0</v>
      </c>
      <c r="E598" s="31">
        <f>D598*B598</f>
        <v>0</v>
      </c>
    </row>
    <row r="600" spans="1:6" x14ac:dyDescent="0.25">
      <c r="E600" s="4" t="s">
        <v>27</v>
      </c>
      <c r="F600" s="36"/>
    </row>
    <row r="601" spans="1:6" x14ac:dyDescent="0.25">
      <c r="C601" s="32" t="s">
        <v>8</v>
      </c>
      <c r="D601" s="33"/>
      <c r="E601" s="34">
        <f>SUM(E493:E598)</f>
        <v>0</v>
      </c>
      <c r="F601" s="19"/>
    </row>
  </sheetData>
  <pageMargins left="0.7" right="0.7" top="0.75" bottom="0.75" header="0.3" footer="0.3"/>
  <pageSetup paperSize="9" orientation="portrait" r:id="rId1"/>
  <rowBreaks count="12" manualBreakCount="12">
    <brk id="35" max="16383" man="1"/>
    <brk id="64" max="16383" man="1"/>
    <brk id="99" max="16383" man="1"/>
    <brk id="146" max="16383" man="1"/>
    <brk id="196" max="16383" man="1"/>
    <brk id="243" max="16383" man="1"/>
    <brk id="290" max="16383" man="1"/>
    <brk id="337" max="16383" man="1"/>
    <brk id="435" max="16383" man="1"/>
    <brk id="485" max="16383" man="1"/>
    <brk id="528" max="16383" man="1"/>
    <brk id="5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J25" sqref="J25"/>
    </sheetView>
  </sheetViews>
  <sheetFormatPr defaultRowHeight="15" x14ac:dyDescent="0.25"/>
  <sheetData>
    <row r="1" spans="1:5" x14ac:dyDescent="0.25">
      <c r="B1" s="1"/>
      <c r="D1" s="1"/>
      <c r="E1" s="1"/>
    </row>
    <row r="2" spans="1:5" ht="17.25" x14ac:dyDescent="0.3">
      <c r="A2" s="8"/>
      <c r="B2" s="15"/>
      <c r="C2" s="16"/>
      <c r="E2" s="17"/>
    </row>
    <row r="3" spans="1:5" ht="17.25" x14ac:dyDescent="0.3">
      <c r="A3" s="8"/>
      <c r="B3" s="15"/>
      <c r="C3" s="15"/>
      <c r="E3" s="17"/>
    </row>
    <row r="4" spans="1:5" ht="17.25" x14ac:dyDescent="0.3">
      <c r="A4" s="8"/>
      <c r="B4" s="9"/>
      <c r="C4" s="1"/>
      <c r="E4" s="10"/>
    </row>
    <row r="5" spans="1:5" ht="17.25" x14ac:dyDescent="0.3">
      <c r="A5" s="8"/>
      <c r="B5" s="9"/>
      <c r="C5" s="1"/>
      <c r="E5" s="10"/>
    </row>
    <row r="6" spans="1:5" ht="17.25" x14ac:dyDescent="0.3">
      <c r="A6" s="8"/>
      <c r="B6" s="9"/>
      <c r="C6" s="1"/>
      <c r="E6" s="10"/>
    </row>
    <row r="7" spans="1:5" ht="17.25" x14ac:dyDescent="0.3">
      <c r="A7" s="8"/>
      <c r="B7" s="9"/>
      <c r="C7" s="1"/>
      <c r="E7" s="11"/>
    </row>
    <row r="8" spans="1:5" ht="17.25" x14ac:dyDescent="0.3">
      <c r="A8" s="8"/>
      <c r="B8" s="9"/>
      <c r="C8" s="1"/>
      <c r="E8" s="10"/>
    </row>
    <row r="9" spans="1:5" x14ac:dyDescent="0.25">
      <c r="C9" s="1"/>
      <c r="E9" s="10"/>
    </row>
    <row r="10" spans="1:5" ht="23.25" x14ac:dyDescent="0.35">
      <c r="A10" s="12"/>
      <c r="B10" s="13"/>
      <c r="C10" s="14"/>
      <c r="E10" s="10"/>
    </row>
    <row r="11" spans="1:5" ht="23.25" x14ac:dyDescent="0.35">
      <c r="B11" s="12"/>
      <c r="C11" s="13"/>
      <c r="D11" s="14"/>
    </row>
    <row r="12" spans="1:5" ht="23.25" x14ac:dyDescent="0.35">
      <c r="A12" s="12"/>
      <c r="B12" s="13"/>
      <c r="C12" s="14"/>
      <c r="E12" s="10"/>
    </row>
    <row r="13" spans="1:5" x14ac:dyDescent="0.25">
      <c r="C13" s="1"/>
      <c r="D13" s="1"/>
      <c r="E13" s="1"/>
    </row>
    <row r="14" spans="1:5" x14ac:dyDescent="0.25">
      <c r="A14" s="3"/>
      <c r="B14" s="1"/>
      <c r="D14" s="1"/>
      <c r="E14" s="1"/>
    </row>
    <row r="15" spans="1:5" x14ac:dyDescent="0.25">
      <c r="B15" s="1"/>
      <c r="D15" s="19"/>
      <c r="E15" s="19"/>
    </row>
    <row r="16" spans="1:5" x14ac:dyDescent="0.25">
      <c r="B16" s="4"/>
      <c r="D16" s="6"/>
      <c r="E16" s="7"/>
    </row>
    <row r="17" spans="2:5" x14ac:dyDescent="0.25">
      <c r="B17" s="4"/>
      <c r="D17" s="6"/>
      <c r="E17" s="7"/>
    </row>
    <row r="18" spans="2:5" x14ac:dyDescent="0.25">
      <c r="B18" s="4"/>
      <c r="D18" s="6"/>
      <c r="E18" s="7"/>
    </row>
    <row r="19" spans="2:5" x14ac:dyDescent="0.25">
      <c r="B19" s="4"/>
      <c r="D19" s="6"/>
      <c r="E19" s="7"/>
    </row>
    <row r="20" spans="2:5" x14ac:dyDescent="0.25">
      <c r="B20" s="4"/>
      <c r="D20" s="6"/>
      <c r="E20" s="7"/>
    </row>
    <row r="21" spans="2:5" x14ac:dyDescent="0.25">
      <c r="B21" s="4"/>
      <c r="D21" s="6"/>
      <c r="E21" s="7"/>
    </row>
    <row r="22" spans="2:5" x14ac:dyDescent="0.25">
      <c r="B22" s="4"/>
      <c r="D22" s="6"/>
      <c r="E22" s="7"/>
    </row>
    <row r="23" spans="2:5" x14ac:dyDescent="0.25">
      <c r="B23" s="4"/>
      <c r="D23" s="6"/>
      <c r="E23" s="7"/>
    </row>
    <row r="24" spans="2:5" x14ac:dyDescent="0.25">
      <c r="B24" s="1"/>
      <c r="D24" s="1"/>
      <c r="E24" s="1"/>
    </row>
    <row r="25" spans="2:5" x14ac:dyDescent="0.25">
      <c r="B25" s="18"/>
      <c r="C25" s="19"/>
      <c r="D25" s="20"/>
      <c r="E25" s="21"/>
    </row>
    <row r="26" spans="2:5" x14ac:dyDescent="0.25">
      <c r="B26" s="18"/>
      <c r="C26" s="19"/>
      <c r="D26" s="20"/>
      <c r="E26" s="7"/>
    </row>
    <row r="27" spans="2:5" x14ac:dyDescent="0.25">
      <c r="B27" s="18"/>
      <c r="C27" s="19"/>
      <c r="D27" s="20"/>
      <c r="E27" s="21"/>
    </row>
    <row r="28" spans="2:5" x14ac:dyDescent="0.25">
      <c r="B28" s="22"/>
      <c r="C28" s="19"/>
      <c r="D28" s="20"/>
      <c r="E28" s="7"/>
    </row>
    <row r="29" spans="2:5" x14ac:dyDescent="0.25">
      <c r="B29" s="18"/>
      <c r="C29" s="19"/>
      <c r="D29" s="20"/>
      <c r="E29" s="21"/>
    </row>
    <row r="30" spans="2:5" x14ac:dyDescent="0.25">
      <c r="C30" s="19"/>
      <c r="D30" s="20"/>
      <c r="E30" s="7"/>
    </row>
    <row r="31" spans="2:5" x14ac:dyDescent="0.25">
      <c r="B31" s="23"/>
      <c r="C31" s="19"/>
      <c r="D31" s="20"/>
      <c r="E31" s="21"/>
    </row>
    <row r="32" spans="2:5" ht="15.75" thickBot="1" x14ac:dyDescent="0.3">
      <c r="B32" s="18"/>
      <c r="C32" s="19"/>
      <c r="D32" s="20"/>
      <c r="E32" s="21"/>
    </row>
    <row r="33" spans="1:5" ht="15.75" thickBot="1" x14ac:dyDescent="0.3">
      <c r="B33" s="24"/>
      <c r="C33" s="25"/>
      <c r="D33" s="26"/>
      <c r="E33" s="27"/>
    </row>
    <row r="34" spans="1:5" x14ac:dyDescent="0.25">
      <c r="B34" s="1"/>
      <c r="D34" s="1"/>
      <c r="E34" s="1"/>
    </row>
    <row r="35" spans="1:5" x14ac:dyDescent="0.25">
      <c r="A35" s="28"/>
      <c r="B35" s="28"/>
      <c r="C35" s="28"/>
      <c r="D35" s="29"/>
      <c r="E35" s="2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Predračun</vt:lpstr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anja</dc:creator>
  <cp:lastModifiedBy>Polajzar Bostjan</cp:lastModifiedBy>
  <cp:lastPrinted>2018-07-12T05:34:10Z</cp:lastPrinted>
  <dcterms:created xsi:type="dcterms:W3CDTF">2018-06-11T12:25:33Z</dcterms:created>
  <dcterms:modified xsi:type="dcterms:W3CDTF">2018-07-17T10:30:59Z</dcterms:modified>
</cp:coreProperties>
</file>