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polajzar\Documents\BOSTJAN\2019_PROJEKTI\PROTIPOPLAVNI ukrepi na Savinji\JNMV\PDF\"/>
    </mc:Choice>
  </mc:AlternateContent>
  <bookViews>
    <workbookView xWindow="-105" yWindow="-105" windowWidth="46290" windowHeight="25530"/>
  </bookViews>
  <sheets>
    <sheet name="Ponudba-cene " sheetId="4" r:id="rId1"/>
  </sheets>
  <definedNames>
    <definedName name="_xlnm.Print_Area" localSheetId="0">'Ponudba-cene '!$A$1:$I$47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7" i="4" l="1"/>
  <c r="I46" i="4" s="1"/>
  <c r="I9" i="4" l="1"/>
  <c r="I10" i="4"/>
  <c r="I11" i="4"/>
  <c r="I13" i="4"/>
  <c r="I14" i="4"/>
  <c r="I15" i="4"/>
  <c r="I16" i="4"/>
  <c r="I18" i="4"/>
  <c r="I19" i="4"/>
  <c r="I21" i="4"/>
  <c r="I22" i="4"/>
  <c r="I24" i="4"/>
  <c r="I25" i="4"/>
  <c r="I26" i="4"/>
  <c r="I28" i="4"/>
  <c r="I29" i="4"/>
  <c r="I30" i="4"/>
  <c r="I31" i="4"/>
  <c r="I32" i="4"/>
  <c r="I34" i="4"/>
  <c r="I35" i="4"/>
  <c r="I36" i="4"/>
  <c r="I37" i="4"/>
  <c r="I38" i="4"/>
  <c r="I39" i="4"/>
  <c r="I41" i="4"/>
  <c r="I42" i="4"/>
  <c r="I43" i="4"/>
  <c r="I44" i="4"/>
  <c r="I45" i="4"/>
  <c r="J18" i="4" l="1"/>
  <c r="J39" i="4"/>
</calcChain>
</file>

<file path=xl/sharedStrings.xml><?xml version="1.0" encoding="utf-8"?>
<sst xmlns="http://schemas.openxmlformats.org/spreadsheetml/2006/main" count="117" uniqueCount="91">
  <si>
    <t>PREDVIDENA DELA</t>
  </si>
  <si>
    <t>količina</t>
  </si>
  <si>
    <t>enota</t>
  </si>
  <si>
    <t>cena</t>
  </si>
  <si>
    <t>znesek</t>
  </si>
  <si>
    <t>1.</t>
  </si>
  <si>
    <t>1.1</t>
  </si>
  <si>
    <t>Prevoz vrtalne garniture</t>
  </si>
  <si>
    <t>m</t>
  </si>
  <si>
    <t>2.</t>
  </si>
  <si>
    <t>KLABORATORIJSKE PREISKAVE</t>
  </si>
  <si>
    <t>2.1</t>
  </si>
  <si>
    <t>3.</t>
  </si>
  <si>
    <t>3.1</t>
  </si>
  <si>
    <t>dni/inž</t>
  </si>
  <si>
    <t>3.2</t>
  </si>
  <si>
    <t>Izdelava IG profilov</t>
  </si>
  <si>
    <t xml:space="preserve">SKUPAJ  </t>
  </si>
  <si>
    <t>pavšal</t>
  </si>
  <si>
    <t>ter. dan/inž</t>
  </si>
  <si>
    <t xml:space="preserve">Geološko-geotehnični popis jedra vrtin </t>
  </si>
  <si>
    <t xml:space="preserve">VRTALNA DELA </t>
  </si>
  <si>
    <t>Formiranje deloviišča</t>
  </si>
  <si>
    <t>Premiki med vrtinami</t>
  </si>
  <si>
    <t xml:space="preserve">Izvedba DPSH sondaž  </t>
  </si>
  <si>
    <t>Odvzem vzorcev</t>
  </si>
  <si>
    <t>Cevitev vrtin</t>
  </si>
  <si>
    <t>GEOTEHNIČNE MERITVE V VRTINAH</t>
  </si>
  <si>
    <t>Nalivalni testi.</t>
  </si>
  <si>
    <t>Dobava in vgradnja piezometra</t>
  </si>
  <si>
    <t>Dobava in vgradnja avtomatskih merilnikov nivja podzemne vode</t>
  </si>
  <si>
    <t>VGRADNJA GEOTEHNIČNE MERSKE OPREME</t>
  </si>
  <si>
    <t>TERENSKE GEOTEHNIČNE MERITVE</t>
  </si>
  <si>
    <t>INŽENIRSKO-GEOLOŠKA DELA</t>
  </si>
  <si>
    <t>Inženirsko geološko kartiranje</t>
  </si>
  <si>
    <t>Hidrogeološko kartiranje</t>
  </si>
  <si>
    <t>Konsistenca</t>
  </si>
  <si>
    <t>Prostorninska teža</t>
  </si>
  <si>
    <t>Modul stisljivostui</t>
  </si>
  <si>
    <t>Strižne karakteristike</t>
  </si>
  <si>
    <t>Poročilo o lab. preiskavah</t>
  </si>
  <si>
    <t>IZDELAVA GG ELABORATA</t>
  </si>
  <si>
    <t>Izdelava IG in HG karte</t>
  </si>
  <si>
    <t>Izdelava geotehničnih profilov vrtin</t>
  </si>
  <si>
    <t>Stabilnostne analize in posedki</t>
  </si>
  <si>
    <t>Izdelava GG elaborata</t>
  </si>
  <si>
    <t>Organizacija terenskih del, lociranje vrtin</t>
  </si>
  <si>
    <t>Vodenje raziskav s pridobivanjm soglasij za izvedbo vrtanja</t>
  </si>
  <si>
    <t>4.</t>
  </si>
  <si>
    <t>5.</t>
  </si>
  <si>
    <t>6.</t>
  </si>
  <si>
    <t>7.</t>
  </si>
  <si>
    <t>kos</t>
  </si>
  <si>
    <t>Število vrtin (5 vrtin po 15m, skupaj 75m)</t>
  </si>
  <si>
    <t>Vrtanje v zemljini</t>
  </si>
  <si>
    <t>Vrtanje v kamnini</t>
  </si>
  <si>
    <t>2.2</t>
  </si>
  <si>
    <t>4.1</t>
  </si>
  <si>
    <t>4.2</t>
  </si>
  <si>
    <t>5.1</t>
  </si>
  <si>
    <t>5.2</t>
  </si>
  <si>
    <t>5.3</t>
  </si>
  <si>
    <t>naravna vlažnost</t>
  </si>
  <si>
    <t>Odvzem podatkov iz avtomatskih merilniko za obdobje 1 leta 
skupaj s poročilom</t>
  </si>
  <si>
    <t>6.1</t>
  </si>
  <si>
    <t>6.2</t>
  </si>
  <si>
    <t>6.3</t>
  </si>
  <si>
    <t>6.4</t>
  </si>
  <si>
    <t>6.5</t>
  </si>
  <si>
    <t>7.1</t>
  </si>
  <si>
    <t>7.2</t>
  </si>
  <si>
    <t>7.3</t>
  </si>
  <si>
    <t>7.4</t>
  </si>
  <si>
    <t>7.5</t>
  </si>
  <si>
    <t>SPT testi (v zemljinah na vsake 2,5m vrtine )</t>
  </si>
  <si>
    <t>Geodetski posnetek ustja vrtin in sondaž</t>
  </si>
  <si>
    <t>8.</t>
  </si>
  <si>
    <t>2.3</t>
  </si>
  <si>
    <t>2.4</t>
  </si>
  <si>
    <t>2.5</t>
  </si>
  <si>
    <t>2.6</t>
  </si>
  <si>
    <t>2.7</t>
  </si>
  <si>
    <t>PRIPRAVLJALNA DELA</t>
  </si>
  <si>
    <t>7.6</t>
  </si>
  <si>
    <t>8.1</t>
  </si>
  <si>
    <t>8.2</t>
  </si>
  <si>
    <t>8.3</t>
  </si>
  <si>
    <t>8.4</t>
  </si>
  <si>
    <t>8.5</t>
  </si>
  <si>
    <t xml:space="preserve">Izvedba geološko - geotehničnih in hidrogeoloških raziskav za 
"Ureditev Savinje pod Laškim - II. Etapa - del"
</t>
  </si>
  <si>
    <t>Izvedba ceste v dolžini cca. 400 m na desnem bregu Savinje 
in priprava delovnih platojev za izvedbo vrtin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</si>
</sst>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€_-;\-* #,##0.00\ _€_-;_-* &quot;-&quot;??\ _€_-;_-@_-"/>
    <numFmt numFmtId="164" formatCode="#,##0.00\ &quot;€&quot;"/>
    <numFmt numFmtId="165" formatCode="#,##0.00\ &quot;SIT&quot;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11"/>
      <name val="Arial"/>
      <family val="2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</font>
    <font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ECFF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8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0" fillId="0" borderId="0" xfId="0" applyAlignment="1">
      <alignment horizontal="left"/>
    </xf>
    <xf numFmtId="0" fontId="0" fillId="0" borderId="0" xfId="0" applyFill="1"/>
    <xf numFmtId="0" fontId="0" fillId="0" borderId="0" xfId="0" applyBorder="1"/>
    <xf numFmtId="0" fontId="3" fillId="0" borderId="0" xfId="0" applyFont="1" applyFill="1" applyBorder="1" applyAlignment="1">
      <alignment horizontal="center" vertical="top" wrapText="1"/>
    </xf>
    <xf numFmtId="0" fontId="5" fillId="0" borderId="0" xfId="0" applyFont="1"/>
    <xf numFmtId="0" fontId="6" fillId="2" borderId="0" xfId="0" applyFont="1" applyFill="1"/>
    <xf numFmtId="0" fontId="6" fillId="2" borderId="0" xfId="0" applyFont="1" applyFill="1" applyAlignment="1">
      <alignment horizontal="center"/>
    </xf>
    <xf numFmtId="0" fontId="6" fillId="3" borderId="0" xfId="0" applyFont="1" applyFill="1" applyAlignment="1">
      <alignment horizontal="right"/>
    </xf>
    <xf numFmtId="0" fontId="6" fillId="3" borderId="0" xfId="0" applyFont="1" applyFill="1"/>
    <xf numFmtId="0" fontId="5" fillId="3" borderId="0" xfId="0" applyFont="1" applyFill="1"/>
    <xf numFmtId="0" fontId="5" fillId="3" borderId="0" xfId="0" applyFont="1" applyFill="1" applyAlignment="1">
      <alignment horizontal="center"/>
    </xf>
    <xf numFmtId="0" fontId="5" fillId="3" borderId="0" xfId="0" applyFont="1" applyFill="1" applyAlignment="1">
      <alignment horizontal="left"/>
    </xf>
    <xf numFmtId="164" fontId="5" fillId="3" borderId="0" xfId="1" applyNumberFormat="1" applyFont="1" applyFill="1"/>
    <xf numFmtId="2" fontId="0" fillId="0" borderId="0" xfId="0" applyNumberFormat="1" applyFill="1"/>
    <xf numFmtId="0" fontId="4" fillId="0" borderId="0" xfId="0" applyFont="1" applyFill="1"/>
    <xf numFmtId="0" fontId="7" fillId="0" borderId="0" xfId="0" applyFont="1" applyFill="1"/>
    <xf numFmtId="49" fontId="8" fillId="0" borderId="0" xfId="0" applyNumberFormat="1" applyFont="1" applyFill="1" applyAlignment="1">
      <alignment horizontal="right"/>
    </xf>
    <xf numFmtId="0" fontId="5" fillId="0" borderId="0" xfId="0" applyFont="1" applyFill="1"/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left"/>
    </xf>
    <xf numFmtId="164" fontId="5" fillId="0" borderId="0" xfId="0" applyNumberFormat="1" applyFont="1" applyFill="1" applyBorder="1"/>
    <xf numFmtId="164" fontId="5" fillId="0" borderId="0" xfId="1" applyNumberFormat="1" applyFont="1" applyFill="1" applyBorder="1"/>
    <xf numFmtId="164" fontId="7" fillId="0" borderId="0" xfId="0" applyNumberFormat="1" applyFont="1" applyFill="1"/>
    <xf numFmtId="0" fontId="4" fillId="0" borderId="0" xfId="0" applyFont="1" applyFill="1" applyBorder="1"/>
    <xf numFmtId="164" fontId="0" fillId="0" borderId="0" xfId="0" applyNumberFormat="1" applyFill="1"/>
    <xf numFmtId="0" fontId="8" fillId="0" borderId="0" xfId="0" applyFon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8" fillId="0" borderId="0" xfId="0" applyFont="1" applyFill="1"/>
    <xf numFmtId="164" fontId="0" fillId="0" borderId="0" xfId="0" applyNumberFormat="1"/>
    <xf numFmtId="1" fontId="0" fillId="0" borderId="0" xfId="0" applyNumberFormat="1" applyFill="1"/>
    <xf numFmtId="0" fontId="0" fillId="4" borderId="0" xfId="0" applyFill="1"/>
    <xf numFmtId="0" fontId="7" fillId="4" borderId="0" xfId="0" applyFont="1" applyFill="1"/>
    <xf numFmtId="164" fontId="0" fillId="4" borderId="0" xfId="0" applyNumberFormat="1" applyFill="1"/>
    <xf numFmtId="0" fontId="5" fillId="4" borderId="0" xfId="0" applyFont="1" applyFill="1"/>
    <xf numFmtId="0" fontId="6" fillId="0" borderId="1" xfId="0" applyFont="1" applyFill="1" applyBorder="1"/>
    <xf numFmtId="0" fontId="6" fillId="0" borderId="1" xfId="0" applyFont="1" applyFill="1" applyBorder="1" applyAlignment="1">
      <alignment horizontal="center"/>
    </xf>
    <xf numFmtId="165" fontId="6" fillId="0" borderId="1" xfId="1" applyNumberFormat="1" applyFont="1" applyFill="1" applyBorder="1"/>
    <xf numFmtId="164" fontId="6" fillId="0" borderId="1" xfId="1" applyNumberFormat="1" applyFont="1" applyFill="1" applyBorder="1"/>
    <xf numFmtId="0" fontId="3" fillId="0" borderId="0" xfId="0" applyFont="1" applyFill="1" applyBorder="1" applyAlignment="1">
      <alignment horizontal="center" vertical="top"/>
    </xf>
    <xf numFmtId="0" fontId="0" fillId="0" borderId="0" xfId="0" applyFill="1" applyBorder="1"/>
    <xf numFmtId="0" fontId="7" fillId="0" borderId="0" xfId="0" applyFont="1" applyFill="1" applyBorder="1"/>
    <xf numFmtId="164" fontId="7" fillId="0" borderId="0" xfId="0" applyNumberFormat="1" applyFont="1" applyFill="1" applyBorder="1"/>
    <xf numFmtId="0" fontId="5" fillId="5" borderId="0" xfId="0" applyFont="1" applyFill="1" applyAlignment="1">
      <alignment horizontal="left"/>
    </xf>
    <xf numFmtId="164" fontId="5" fillId="5" borderId="0" xfId="0" applyNumberFormat="1" applyFont="1" applyFill="1" applyBorder="1"/>
    <xf numFmtId="164" fontId="5" fillId="5" borderId="0" xfId="1" applyNumberFormat="1" applyFont="1" applyFill="1" applyBorder="1"/>
    <xf numFmtId="49" fontId="9" fillId="5" borderId="0" xfId="0" applyNumberFormat="1" applyFont="1" applyFill="1" applyAlignment="1">
      <alignment horizontal="right"/>
    </xf>
    <xf numFmtId="0" fontId="6" fillId="5" borderId="0" xfId="0" applyFont="1" applyFill="1"/>
    <xf numFmtId="0" fontId="6" fillId="5" borderId="0" xfId="0" applyFont="1" applyFill="1" applyAlignment="1">
      <alignment horizontal="right"/>
    </xf>
    <xf numFmtId="0" fontId="6" fillId="5" borderId="0" xfId="0" applyFont="1" applyFill="1" applyAlignment="1">
      <alignment horizontal="left"/>
    </xf>
    <xf numFmtId="164" fontId="6" fillId="5" borderId="0" xfId="0" applyNumberFormat="1" applyFont="1" applyFill="1" applyBorder="1"/>
    <xf numFmtId="164" fontId="6" fillId="5" borderId="0" xfId="1" applyNumberFormat="1" applyFont="1" applyFill="1" applyBorder="1"/>
    <xf numFmtId="0" fontId="6" fillId="6" borderId="0" xfId="0" applyFont="1" applyFill="1"/>
    <xf numFmtId="0" fontId="6" fillId="6" borderId="0" xfId="0" applyFont="1" applyFill="1" applyAlignment="1">
      <alignment horizontal="right"/>
    </xf>
    <xf numFmtId="0" fontId="6" fillId="6" borderId="0" xfId="0" applyFont="1" applyFill="1" applyAlignment="1">
      <alignment horizontal="left"/>
    </xf>
    <xf numFmtId="164" fontId="6" fillId="6" borderId="0" xfId="0" applyNumberFormat="1" applyFont="1" applyFill="1" applyBorder="1"/>
    <xf numFmtId="164" fontId="6" fillId="6" borderId="0" xfId="1" applyNumberFormat="1" applyFont="1" applyFill="1" applyBorder="1"/>
    <xf numFmtId="1" fontId="5" fillId="0" borderId="0" xfId="0" applyNumberFormat="1" applyFont="1" applyFill="1" applyAlignment="1">
      <alignment horizontal="center"/>
    </xf>
    <xf numFmtId="1" fontId="6" fillId="6" borderId="0" xfId="0" applyNumberFormat="1" applyFont="1" applyFill="1" applyAlignment="1">
      <alignment horizontal="center"/>
    </xf>
    <xf numFmtId="1" fontId="5" fillId="5" borderId="0" xfId="0" applyNumberFormat="1" applyFont="1" applyFill="1" applyAlignment="1">
      <alignment horizontal="center"/>
    </xf>
    <xf numFmtId="1" fontId="6" fillId="5" borderId="0" xfId="0" applyNumberFormat="1" applyFont="1" applyFill="1" applyAlignment="1">
      <alignment horizontal="center"/>
    </xf>
    <xf numFmtId="49" fontId="8" fillId="0" borderId="0" xfId="0" applyNumberFormat="1" applyFont="1" applyFill="1" applyAlignment="1">
      <alignment horizontal="right" vertical="center"/>
    </xf>
    <xf numFmtId="0" fontId="6" fillId="4" borderId="0" xfId="0" applyFont="1" applyFill="1"/>
    <xf numFmtId="0" fontId="5" fillId="4" borderId="0" xfId="0" applyFont="1" applyFill="1" applyAlignment="1">
      <alignment horizontal="center"/>
    </xf>
    <xf numFmtId="0" fontId="5" fillId="4" borderId="0" xfId="0" applyFont="1" applyFill="1" applyAlignment="1">
      <alignment horizontal="left"/>
    </xf>
    <xf numFmtId="164" fontId="5" fillId="4" borderId="0" xfId="1" applyNumberFormat="1" applyFont="1" applyFill="1"/>
    <xf numFmtId="49" fontId="8" fillId="4" borderId="0" xfId="0" applyNumberFormat="1" applyFont="1" applyFill="1" applyAlignment="1">
      <alignment horizontal="right"/>
    </xf>
    <xf numFmtId="0" fontId="5" fillId="4" borderId="0" xfId="0" applyFont="1" applyFill="1" applyAlignment="1">
      <alignment horizontal="right"/>
    </xf>
    <xf numFmtId="1" fontId="5" fillId="4" borderId="0" xfId="0" applyNumberFormat="1" applyFont="1" applyFill="1" applyAlignment="1">
      <alignment horizontal="center"/>
    </xf>
    <xf numFmtId="164" fontId="5" fillId="4" borderId="0" xfId="0" applyNumberFormat="1" applyFont="1" applyFill="1" applyBorder="1"/>
    <xf numFmtId="164" fontId="5" fillId="4" borderId="0" xfId="1" applyNumberFormat="1" applyFont="1" applyFill="1" applyBorder="1"/>
    <xf numFmtId="49" fontId="8" fillId="0" borderId="0" xfId="0" applyNumberFormat="1" applyFont="1" applyFill="1" applyAlignment="1">
      <alignment horizontal="right" vertical="top"/>
    </xf>
    <xf numFmtId="0" fontId="4" fillId="4" borderId="0" xfId="0" applyFont="1" applyFill="1" applyBorder="1" applyAlignment="1">
      <alignment horizontal="left" vertical="top" wrapText="1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wrapText="1"/>
    </xf>
  </cellXfs>
  <cellStyles count="2">
    <cellStyle name="Navadno" xfId="0" builtinId="0"/>
    <cellStyle name="Vejica" xfId="1" builtinId="3"/>
  </cellStyles>
  <dxfs count="0"/>
  <tableStyles count="0" defaultTableStyle="TableStyleMedium2" defaultPivotStyle="PivotStyleLight16"/>
  <colors>
    <mruColors>
      <color rgb="FFCCFFCC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7"/>
  <sheetViews>
    <sheetView tabSelected="1" view="pageBreakPreview" zoomScaleNormal="115" zoomScaleSheetLayoutView="100" workbookViewId="0">
      <selection activeCell="H7" sqref="H7"/>
    </sheetView>
  </sheetViews>
  <sheetFormatPr defaultRowHeight="15" x14ac:dyDescent="0.25"/>
  <cols>
    <col min="5" max="5" width="23.7109375" customWidth="1"/>
    <col min="9" max="9" width="10.28515625" bestFit="1" customWidth="1"/>
    <col min="14" max="14" width="16.42578125" bestFit="1" customWidth="1"/>
    <col min="15" max="16" width="10.5703125" bestFit="1" customWidth="1"/>
    <col min="17" max="17" width="9.5703125" bestFit="1" customWidth="1"/>
    <col min="18" max="18" width="10.5703125" bestFit="1" customWidth="1"/>
  </cols>
  <sheetData>
    <row r="1" spans="1:18" x14ac:dyDescent="0.25">
      <c r="B1" s="5"/>
      <c r="C1" s="5"/>
      <c r="D1" s="6"/>
      <c r="E1" s="42"/>
      <c r="F1" s="42"/>
      <c r="G1" s="42"/>
      <c r="H1" s="42"/>
      <c r="I1" s="5"/>
      <c r="J1" s="4"/>
    </row>
    <row r="2" spans="1:18" x14ac:dyDescent="0.25">
      <c r="B2" s="75" t="s">
        <v>89</v>
      </c>
      <c r="C2" s="75"/>
      <c r="D2" s="75"/>
      <c r="E2" s="75"/>
      <c r="F2" s="75"/>
      <c r="G2" s="75"/>
      <c r="H2" s="75"/>
      <c r="I2" s="75"/>
      <c r="J2" s="4"/>
    </row>
    <row r="3" spans="1:18" x14ac:dyDescent="0.25">
      <c r="B3" s="75"/>
      <c r="C3" s="75"/>
      <c r="D3" s="75"/>
      <c r="E3" s="75"/>
      <c r="F3" s="75"/>
      <c r="G3" s="75"/>
      <c r="H3" s="75"/>
      <c r="I3" s="75"/>
      <c r="J3" s="4"/>
    </row>
    <row r="4" spans="1:18" x14ac:dyDescent="0.25">
      <c r="D4" s="2"/>
      <c r="E4" s="1"/>
      <c r="F4" s="1"/>
      <c r="G4" s="3"/>
      <c r="I4" s="4"/>
      <c r="J4" s="4"/>
    </row>
    <row r="5" spans="1:18" x14ac:dyDescent="0.25">
      <c r="A5" s="8" t="s">
        <v>0</v>
      </c>
      <c r="B5" s="8"/>
      <c r="C5" s="8"/>
      <c r="D5" s="8"/>
      <c r="E5" s="8"/>
      <c r="F5" s="9" t="s">
        <v>1</v>
      </c>
      <c r="G5" s="9" t="s">
        <v>2</v>
      </c>
      <c r="H5" s="9" t="s">
        <v>3</v>
      </c>
      <c r="I5" s="9" t="s">
        <v>4</v>
      </c>
      <c r="J5" s="4"/>
    </row>
    <row r="6" spans="1:18" x14ac:dyDescent="0.25">
      <c r="A6" s="10" t="s">
        <v>5</v>
      </c>
      <c r="B6" s="11" t="s">
        <v>82</v>
      </c>
      <c r="C6" s="11"/>
      <c r="D6" s="11"/>
      <c r="E6" s="12"/>
      <c r="F6" s="13"/>
      <c r="G6" s="14"/>
      <c r="H6" s="15"/>
      <c r="I6" s="15"/>
      <c r="J6" s="4"/>
    </row>
    <row r="7" spans="1:18" ht="24.6" customHeight="1" x14ac:dyDescent="0.25">
      <c r="A7" s="74" t="s">
        <v>6</v>
      </c>
      <c r="B7" s="77" t="s">
        <v>90</v>
      </c>
      <c r="C7" s="77"/>
      <c r="D7" s="77"/>
      <c r="E7" s="77"/>
      <c r="F7" s="60">
        <v>1</v>
      </c>
      <c r="G7" s="22" t="s">
        <v>52</v>
      </c>
      <c r="H7" s="23"/>
      <c r="I7" s="24">
        <f t="shared" ref="I7" si="0">+F7*H7</f>
        <v>0</v>
      </c>
      <c r="J7" s="4"/>
    </row>
    <row r="8" spans="1:18" x14ac:dyDescent="0.25">
      <c r="A8" s="10" t="s">
        <v>9</v>
      </c>
      <c r="B8" s="11" t="s">
        <v>21</v>
      </c>
      <c r="C8" s="11"/>
      <c r="D8" s="11"/>
      <c r="E8" s="12"/>
      <c r="F8" s="13"/>
      <c r="G8" s="14"/>
      <c r="H8" s="15"/>
      <c r="I8" s="15"/>
      <c r="J8" s="16"/>
      <c r="K8" s="4"/>
      <c r="L8" s="4"/>
      <c r="M8" s="4"/>
      <c r="N8" s="17"/>
      <c r="O8" s="4"/>
      <c r="P8" s="18"/>
      <c r="Q8" s="18"/>
      <c r="R8" s="18"/>
    </row>
    <row r="9" spans="1:18" x14ac:dyDescent="0.25">
      <c r="A9" s="19" t="s">
        <v>11</v>
      </c>
      <c r="B9" s="20" t="s">
        <v>7</v>
      </c>
      <c r="C9" s="20"/>
      <c r="D9" s="20"/>
      <c r="E9" s="21"/>
      <c r="F9" s="60">
        <v>1</v>
      </c>
      <c r="G9" s="22" t="s">
        <v>52</v>
      </c>
      <c r="H9" s="23"/>
      <c r="I9" s="24">
        <f t="shared" ref="I9:I26" si="1">+F9*H9</f>
        <v>0</v>
      </c>
      <c r="J9" s="16"/>
      <c r="K9" s="4"/>
      <c r="L9" s="4"/>
      <c r="M9" s="4"/>
      <c r="N9" s="4"/>
      <c r="O9" s="4"/>
      <c r="P9" s="18"/>
      <c r="Q9" s="25"/>
      <c r="R9" s="25"/>
    </row>
    <row r="10" spans="1:18" x14ac:dyDescent="0.25">
      <c r="A10" s="19" t="s">
        <v>56</v>
      </c>
      <c r="B10" s="20" t="s">
        <v>22</v>
      </c>
      <c r="C10" s="20"/>
      <c r="D10" s="20"/>
      <c r="E10" s="21"/>
      <c r="F10" s="60">
        <v>1</v>
      </c>
      <c r="G10" s="22" t="s">
        <v>52</v>
      </c>
      <c r="H10" s="23"/>
      <c r="I10" s="24">
        <f t="shared" si="1"/>
        <v>0</v>
      </c>
      <c r="J10" s="16"/>
      <c r="K10" s="4"/>
      <c r="L10" s="4"/>
      <c r="M10" s="4"/>
      <c r="N10" s="4"/>
      <c r="O10" s="4"/>
      <c r="P10" s="18"/>
      <c r="Q10" s="25"/>
      <c r="R10" s="25"/>
    </row>
    <row r="11" spans="1:18" x14ac:dyDescent="0.25">
      <c r="A11" s="19" t="s">
        <v>77</v>
      </c>
      <c r="B11" s="20" t="s">
        <v>23</v>
      </c>
      <c r="C11" s="20"/>
      <c r="D11" s="20"/>
      <c r="E11" s="21"/>
      <c r="F11" s="60">
        <v>4</v>
      </c>
      <c r="G11" s="22" t="s">
        <v>52</v>
      </c>
      <c r="H11" s="23"/>
      <c r="I11" s="24">
        <f t="shared" si="1"/>
        <v>0</v>
      </c>
      <c r="J11" s="16"/>
      <c r="K11" s="4"/>
      <c r="L11" s="4"/>
      <c r="M11" s="4"/>
      <c r="N11" s="4"/>
      <c r="O11" s="4"/>
      <c r="P11" s="18"/>
      <c r="Q11" s="25"/>
      <c r="R11" s="25"/>
    </row>
    <row r="12" spans="1:18" x14ac:dyDescent="0.25">
      <c r="A12" s="19"/>
      <c r="B12" s="55" t="s">
        <v>53</v>
      </c>
      <c r="C12" s="55"/>
      <c r="D12" s="55"/>
      <c r="E12" s="56"/>
      <c r="F12" s="61"/>
      <c r="G12" s="57"/>
      <c r="H12" s="58"/>
      <c r="I12" s="59"/>
      <c r="J12" s="16"/>
      <c r="K12" s="4"/>
      <c r="L12" s="4"/>
      <c r="M12" s="4"/>
      <c r="N12" s="4"/>
      <c r="O12" s="4"/>
      <c r="P12" s="18"/>
      <c r="Q12" s="25"/>
      <c r="R12" s="25"/>
    </row>
    <row r="13" spans="1:18" x14ac:dyDescent="0.25">
      <c r="A13" s="19" t="s">
        <v>78</v>
      </c>
      <c r="B13" s="20" t="s">
        <v>54</v>
      </c>
      <c r="C13" s="20"/>
      <c r="D13" s="20"/>
      <c r="E13" s="21"/>
      <c r="F13" s="60">
        <v>75</v>
      </c>
      <c r="G13" s="22" t="s">
        <v>8</v>
      </c>
      <c r="H13" s="23"/>
      <c r="I13" s="24">
        <f>H13*F13</f>
        <v>0</v>
      </c>
      <c r="J13" s="16"/>
      <c r="K13" s="4"/>
      <c r="L13" s="4"/>
      <c r="M13" s="4"/>
      <c r="N13" s="4"/>
      <c r="O13" s="4"/>
      <c r="P13" s="18"/>
      <c r="Q13" s="25"/>
      <c r="R13" s="25"/>
    </row>
    <row r="14" spans="1:18" x14ac:dyDescent="0.25">
      <c r="A14" s="19" t="s">
        <v>79</v>
      </c>
      <c r="B14" s="20" t="s">
        <v>55</v>
      </c>
      <c r="C14" s="20"/>
      <c r="D14" s="20"/>
      <c r="E14" s="21"/>
      <c r="F14" s="60">
        <v>5</v>
      </c>
      <c r="G14" s="22" t="s">
        <v>8</v>
      </c>
      <c r="H14" s="23"/>
      <c r="I14" s="24">
        <f t="shared" ref="I14:I16" si="2">H14*F14</f>
        <v>0</v>
      </c>
      <c r="J14" s="16"/>
      <c r="K14" s="4"/>
      <c r="L14" s="4"/>
      <c r="M14" s="4"/>
      <c r="N14" s="4"/>
      <c r="O14" s="4"/>
      <c r="P14" s="18"/>
      <c r="Q14" s="25"/>
      <c r="R14" s="25"/>
    </row>
    <row r="15" spans="1:18" x14ac:dyDescent="0.25">
      <c r="A15" s="19" t="s">
        <v>80</v>
      </c>
      <c r="B15" s="20" t="s">
        <v>26</v>
      </c>
      <c r="C15" s="20"/>
      <c r="D15" s="20"/>
      <c r="E15" s="21"/>
      <c r="F15" s="60">
        <v>75</v>
      </c>
      <c r="G15" s="22" t="s">
        <v>8</v>
      </c>
      <c r="H15" s="23"/>
      <c r="I15" s="24">
        <f t="shared" si="2"/>
        <v>0</v>
      </c>
      <c r="J15" s="16"/>
      <c r="K15" s="4"/>
      <c r="L15" s="4"/>
      <c r="M15" s="4"/>
      <c r="N15" s="4"/>
      <c r="O15" s="4"/>
      <c r="P15" s="18"/>
      <c r="Q15" s="25"/>
      <c r="R15" s="25"/>
    </row>
    <row r="16" spans="1:18" x14ac:dyDescent="0.25">
      <c r="A16" s="19" t="s">
        <v>81</v>
      </c>
      <c r="B16" s="20" t="s">
        <v>25</v>
      </c>
      <c r="C16" s="20"/>
      <c r="D16" s="20"/>
      <c r="E16" s="21"/>
      <c r="F16" s="60">
        <v>15</v>
      </c>
      <c r="G16" s="22" t="s">
        <v>52</v>
      </c>
      <c r="H16" s="23"/>
      <c r="I16" s="24">
        <f t="shared" si="2"/>
        <v>0</v>
      </c>
      <c r="J16" s="16"/>
      <c r="K16" s="4"/>
      <c r="L16" s="4"/>
      <c r="M16" s="4"/>
      <c r="N16" s="4"/>
      <c r="O16" s="4"/>
      <c r="P16" s="18"/>
      <c r="Q16" s="25"/>
      <c r="R16" s="25"/>
    </row>
    <row r="17" spans="1:18" x14ac:dyDescent="0.25">
      <c r="A17" s="49" t="s">
        <v>12</v>
      </c>
      <c r="B17" s="50" t="s">
        <v>27</v>
      </c>
      <c r="C17" s="50"/>
      <c r="D17" s="50"/>
      <c r="E17" s="51"/>
      <c r="F17" s="62"/>
      <c r="G17" s="46"/>
      <c r="H17" s="47"/>
      <c r="I17" s="48"/>
      <c r="J17" s="16"/>
      <c r="K17" s="4"/>
      <c r="L17" s="4"/>
      <c r="M17" s="4"/>
      <c r="N17" s="4"/>
      <c r="O17" s="4"/>
      <c r="P17" s="18"/>
      <c r="Q17" s="25"/>
      <c r="R17" s="25"/>
    </row>
    <row r="18" spans="1:18" x14ac:dyDescent="0.25">
      <c r="A18" s="19" t="s">
        <v>13</v>
      </c>
      <c r="B18" s="20" t="s">
        <v>74</v>
      </c>
      <c r="C18" s="20"/>
      <c r="D18" s="20"/>
      <c r="E18" s="21"/>
      <c r="F18" s="60">
        <v>28</v>
      </c>
      <c r="G18" s="22" t="s">
        <v>52</v>
      </c>
      <c r="H18" s="23"/>
      <c r="I18" s="24">
        <f>H18*F18</f>
        <v>0</v>
      </c>
      <c r="J18" s="16">
        <f>SUM(I9:I18)</f>
        <v>0</v>
      </c>
      <c r="K18" s="4"/>
      <c r="L18" s="4"/>
      <c r="M18" s="4"/>
      <c r="N18" s="4"/>
      <c r="O18" s="4"/>
      <c r="P18" s="18"/>
      <c r="Q18" s="25"/>
      <c r="R18" s="25"/>
    </row>
    <row r="19" spans="1:18" x14ac:dyDescent="0.25">
      <c r="A19" s="19" t="s">
        <v>15</v>
      </c>
      <c r="B19" s="20" t="s">
        <v>28</v>
      </c>
      <c r="C19" s="20"/>
      <c r="D19" s="20"/>
      <c r="E19" s="21"/>
      <c r="F19" s="60">
        <v>2</v>
      </c>
      <c r="G19" s="22" t="s">
        <v>52</v>
      </c>
      <c r="H19" s="23"/>
      <c r="I19" s="24">
        <f>H19*F19</f>
        <v>0</v>
      </c>
      <c r="J19" s="16"/>
      <c r="K19" s="4"/>
      <c r="L19" s="4"/>
      <c r="M19" s="4"/>
      <c r="N19" s="4"/>
      <c r="O19" s="4"/>
      <c r="P19" s="18"/>
      <c r="Q19" s="25"/>
      <c r="R19" s="25"/>
    </row>
    <row r="20" spans="1:18" x14ac:dyDescent="0.25">
      <c r="A20" s="49" t="s">
        <v>48</v>
      </c>
      <c r="B20" s="50" t="s">
        <v>31</v>
      </c>
      <c r="C20" s="50"/>
      <c r="D20" s="50"/>
      <c r="E20" s="51"/>
      <c r="F20" s="63"/>
      <c r="G20" s="52"/>
      <c r="H20" s="53"/>
      <c r="I20" s="54"/>
      <c r="J20" s="16"/>
      <c r="K20" s="4"/>
      <c r="L20" s="4"/>
      <c r="M20" s="4"/>
      <c r="N20" s="4"/>
      <c r="O20" s="4"/>
      <c r="P20" s="18"/>
      <c r="Q20" s="25"/>
      <c r="R20" s="25"/>
    </row>
    <row r="21" spans="1:18" x14ac:dyDescent="0.25">
      <c r="A21" s="19" t="s">
        <v>57</v>
      </c>
      <c r="B21" s="20" t="s">
        <v>29</v>
      </c>
      <c r="C21" s="20"/>
      <c r="D21" s="20"/>
      <c r="E21" s="21"/>
      <c r="F21" s="60">
        <v>2</v>
      </c>
      <c r="G21" s="22" t="s">
        <v>52</v>
      </c>
      <c r="H21" s="23"/>
      <c r="I21" s="24">
        <f>H21*F21</f>
        <v>0</v>
      </c>
      <c r="J21" s="16"/>
      <c r="K21" s="4"/>
      <c r="L21" s="4"/>
      <c r="M21" s="4"/>
      <c r="N21" s="4"/>
      <c r="O21" s="4"/>
      <c r="P21" s="18"/>
      <c r="Q21" s="25"/>
      <c r="R21" s="25"/>
    </row>
    <row r="22" spans="1:18" x14ac:dyDescent="0.25">
      <c r="A22" s="19" t="s">
        <v>58</v>
      </c>
      <c r="B22" s="20" t="s">
        <v>30</v>
      </c>
      <c r="C22" s="20"/>
      <c r="D22" s="20"/>
      <c r="E22" s="21"/>
      <c r="F22" s="60">
        <v>2</v>
      </c>
      <c r="G22" s="22" t="s">
        <v>52</v>
      </c>
      <c r="H22" s="23"/>
      <c r="I22" s="24">
        <f>H22*F22</f>
        <v>0</v>
      </c>
      <c r="J22" s="16"/>
      <c r="K22" s="4"/>
      <c r="L22" s="4"/>
      <c r="M22" s="4"/>
      <c r="N22" s="4"/>
      <c r="O22" s="4"/>
      <c r="P22" s="18"/>
      <c r="Q22" s="25"/>
      <c r="R22" s="25"/>
    </row>
    <row r="23" spans="1:18" x14ac:dyDescent="0.25">
      <c r="A23" s="49" t="s">
        <v>49</v>
      </c>
      <c r="B23" s="50" t="s">
        <v>32</v>
      </c>
      <c r="C23" s="50"/>
      <c r="D23" s="50"/>
      <c r="E23" s="51"/>
      <c r="F23" s="63"/>
      <c r="G23" s="52"/>
      <c r="H23" s="53"/>
      <c r="I23" s="54"/>
      <c r="J23" s="16"/>
      <c r="K23" s="4"/>
      <c r="L23" s="4"/>
      <c r="M23" s="4"/>
      <c r="N23" s="4"/>
      <c r="O23" s="4"/>
      <c r="P23" s="18"/>
      <c r="Q23" s="25"/>
      <c r="R23" s="25"/>
    </row>
    <row r="24" spans="1:18" x14ac:dyDescent="0.25">
      <c r="A24" s="19" t="s">
        <v>59</v>
      </c>
      <c r="B24" s="20" t="s">
        <v>24</v>
      </c>
      <c r="C24" s="20"/>
      <c r="D24" s="20"/>
      <c r="E24" s="21"/>
      <c r="F24" s="60">
        <v>5</v>
      </c>
      <c r="G24" s="22" t="s">
        <v>52</v>
      </c>
      <c r="H24" s="23"/>
      <c r="I24" s="24">
        <f t="shared" si="1"/>
        <v>0</v>
      </c>
      <c r="J24" s="16"/>
      <c r="K24" s="4"/>
      <c r="L24" s="4"/>
      <c r="M24" s="4"/>
      <c r="N24" s="4"/>
      <c r="O24" s="4"/>
      <c r="P24" s="18"/>
      <c r="Q24" s="25"/>
      <c r="R24" s="25"/>
    </row>
    <row r="25" spans="1:18" x14ac:dyDescent="0.25">
      <c r="A25" s="19" t="s">
        <v>60</v>
      </c>
      <c r="B25" s="20" t="s">
        <v>75</v>
      </c>
      <c r="C25" s="20"/>
      <c r="D25" s="20"/>
      <c r="E25" s="21"/>
      <c r="F25" s="60">
        <v>10</v>
      </c>
      <c r="G25" s="22" t="s">
        <v>52</v>
      </c>
      <c r="H25" s="23"/>
      <c r="I25" s="24">
        <f t="shared" si="1"/>
        <v>0</v>
      </c>
      <c r="J25" s="16"/>
      <c r="K25" s="4"/>
      <c r="L25" s="4"/>
      <c r="M25" s="4"/>
      <c r="N25" s="4"/>
      <c r="O25" s="4"/>
      <c r="P25" s="18"/>
      <c r="Q25" s="25"/>
      <c r="R25" s="25"/>
    </row>
    <row r="26" spans="1:18" ht="26.25" customHeight="1" x14ac:dyDescent="0.25">
      <c r="A26" s="64" t="s">
        <v>61</v>
      </c>
      <c r="B26" s="76" t="s">
        <v>63</v>
      </c>
      <c r="C26" s="76"/>
      <c r="D26" s="76"/>
      <c r="E26" s="76"/>
      <c r="F26" s="60">
        <v>1</v>
      </c>
      <c r="G26" s="22" t="s">
        <v>18</v>
      </c>
      <c r="H26" s="23"/>
      <c r="I26" s="24">
        <f t="shared" si="1"/>
        <v>0</v>
      </c>
      <c r="J26" s="16"/>
      <c r="K26" s="4"/>
      <c r="L26" s="4"/>
      <c r="M26" s="4"/>
      <c r="N26" s="4"/>
      <c r="O26" s="4"/>
      <c r="P26" s="18"/>
      <c r="Q26" s="25"/>
      <c r="R26" s="25"/>
    </row>
    <row r="27" spans="1:18" x14ac:dyDescent="0.25">
      <c r="A27" s="49" t="s">
        <v>50</v>
      </c>
      <c r="B27" s="50" t="s">
        <v>33</v>
      </c>
      <c r="C27" s="50"/>
      <c r="D27" s="50"/>
      <c r="E27" s="51"/>
      <c r="F27" s="63"/>
      <c r="G27" s="52"/>
      <c r="H27" s="53"/>
      <c r="I27" s="54"/>
      <c r="J27" s="16"/>
      <c r="K27" s="4"/>
      <c r="L27" s="4"/>
      <c r="M27" s="4"/>
      <c r="N27" s="4"/>
      <c r="O27" s="4"/>
      <c r="P27" s="18"/>
      <c r="Q27" s="25"/>
      <c r="R27" s="25"/>
    </row>
    <row r="28" spans="1:18" x14ac:dyDescent="0.25">
      <c r="A28" s="19" t="s">
        <v>64</v>
      </c>
      <c r="B28" s="20" t="s">
        <v>34</v>
      </c>
      <c r="C28" s="20"/>
      <c r="D28" s="20"/>
      <c r="E28" s="21"/>
      <c r="F28" s="60">
        <v>1</v>
      </c>
      <c r="G28" s="22" t="s">
        <v>19</v>
      </c>
      <c r="H28" s="23"/>
      <c r="I28" s="24">
        <f t="shared" ref="I28:I29" si="3">+F28*H28</f>
        <v>0</v>
      </c>
      <c r="J28" s="16"/>
      <c r="K28" s="4"/>
      <c r="L28" s="4"/>
      <c r="M28" s="4"/>
      <c r="N28" s="4"/>
      <c r="O28" s="4"/>
      <c r="P28" s="18"/>
      <c r="Q28" s="25"/>
      <c r="R28" s="25"/>
    </row>
    <row r="29" spans="1:18" x14ac:dyDescent="0.25">
      <c r="A29" s="19" t="s">
        <v>65</v>
      </c>
      <c r="B29" s="20" t="s">
        <v>35</v>
      </c>
      <c r="C29" s="20"/>
      <c r="D29" s="20"/>
      <c r="E29" s="21"/>
      <c r="F29" s="60">
        <v>1</v>
      </c>
      <c r="G29" s="22" t="s">
        <v>19</v>
      </c>
      <c r="H29" s="23"/>
      <c r="I29" s="24">
        <f t="shared" si="3"/>
        <v>0</v>
      </c>
      <c r="J29" s="16"/>
      <c r="K29" s="4"/>
      <c r="L29" s="4"/>
      <c r="M29" s="4"/>
      <c r="N29" s="4"/>
      <c r="O29" s="4"/>
      <c r="P29" s="18"/>
      <c r="Q29" s="25"/>
      <c r="R29" s="25"/>
    </row>
    <row r="30" spans="1:18" x14ac:dyDescent="0.25">
      <c r="A30" s="19" t="s">
        <v>66</v>
      </c>
      <c r="B30" s="20" t="s">
        <v>20</v>
      </c>
      <c r="C30" s="20"/>
      <c r="D30" s="20"/>
      <c r="E30" s="21"/>
      <c r="F30" s="60">
        <v>5</v>
      </c>
      <c r="G30" s="22" t="s">
        <v>19</v>
      </c>
      <c r="H30" s="23"/>
      <c r="I30" s="24">
        <f>+F30*H30</f>
        <v>0</v>
      </c>
      <c r="J30" s="16"/>
      <c r="K30" s="4"/>
      <c r="L30" s="33"/>
      <c r="M30" s="4"/>
      <c r="N30" s="4"/>
      <c r="O30" s="4"/>
      <c r="P30" s="18"/>
      <c r="Q30" s="25"/>
      <c r="R30" s="25"/>
    </row>
    <row r="31" spans="1:18" x14ac:dyDescent="0.25">
      <c r="A31" s="19" t="s">
        <v>67</v>
      </c>
      <c r="B31" s="20" t="s">
        <v>46</v>
      </c>
      <c r="C31" s="20"/>
      <c r="D31" s="20"/>
      <c r="E31" s="21"/>
      <c r="F31" s="60">
        <v>3</v>
      </c>
      <c r="G31" s="22" t="s">
        <v>19</v>
      </c>
      <c r="H31" s="23"/>
      <c r="I31" s="24">
        <f t="shared" ref="I31:I32" si="4">+F31*H31</f>
        <v>0</v>
      </c>
      <c r="J31" s="16"/>
      <c r="K31" s="4"/>
      <c r="L31" s="4"/>
      <c r="M31" s="4"/>
      <c r="N31" s="43"/>
      <c r="O31" s="43"/>
      <c r="P31" s="44"/>
      <c r="Q31" s="45"/>
      <c r="R31" s="45"/>
    </row>
    <row r="32" spans="1:18" x14ac:dyDescent="0.25">
      <c r="A32" s="19" t="s">
        <v>68</v>
      </c>
      <c r="B32" s="20" t="s">
        <v>47</v>
      </c>
      <c r="C32" s="20"/>
      <c r="D32" s="20"/>
      <c r="E32" s="21"/>
      <c r="F32" s="60">
        <v>1</v>
      </c>
      <c r="G32" s="22" t="s">
        <v>18</v>
      </c>
      <c r="H32" s="23"/>
      <c r="I32" s="24">
        <f t="shared" si="4"/>
        <v>0</v>
      </c>
      <c r="K32" s="4"/>
      <c r="L32" s="4"/>
      <c r="M32" s="4"/>
      <c r="N32" s="26"/>
      <c r="O32" s="43"/>
      <c r="P32" s="44"/>
      <c r="Q32" s="44"/>
      <c r="R32" s="45"/>
    </row>
    <row r="33" spans="1:18" x14ac:dyDescent="0.25">
      <c r="A33" s="10" t="s">
        <v>51</v>
      </c>
      <c r="B33" s="11" t="s">
        <v>10</v>
      </c>
      <c r="C33" s="11"/>
      <c r="D33" s="11"/>
      <c r="E33" s="12"/>
      <c r="F33" s="13"/>
      <c r="G33" s="14"/>
      <c r="H33" s="15"/>
      <c r="I33" s="15"/>
      <c r="J33" s="16"/>
      <c r="K33" s="4"/>
      <c r="L33" s="4"/>
      <c r="M33" s="4"/>
      <c r="N33" s="43"/>
      <c r="O33" s="43"/>
      <c r="P33" s="44"/>
      <c r="Q33" s="44"/>
      <c r="R33" s="44"/>
    </row>
    <row r="34" spans="1:18" x14ac:dyDescent="0.25">
      <c r="A34" s="19" t="s">
        <v>69</v>
      </c>
      <c r="B34" s="20" t="s">
        <v>62</v>
      </c>
      <c r="C34" s="20"/>
      <c r="D34" s="20"/>
      <c r="E34" s="21"/>
      <c r="F34" s="60">
        <v>5</v>
      </c>
      <c r="G34" s="22" t="s">
        <v>52</v>
      </c>
      <c r="H34" s="23"/>
      <c r="I34" s="24">
        <f>H34*F34</f>
        <v>0</v>
      </c>
      <c r="J34" s="16"/>
      <c r="K34" s="4"/>
      <c r="L34" s="4"/>
      <c r="M34" s="4"/>
      <c r="N34" s="43"/>
      <c r="O34" s="43"/>
      <c r="P34" s="44"/>
      <c r="Q34" s="44"/>
      <c r="R34" s="44"/>
    </row>
    <row r="35" spans="1:18" x14ac:dyDescent="0.25">
      <c r="A35" s="19" t="s">
        <v>70</v>
      </c>
      <c r="B35" s="20" t="s">
        <v>36</v>
      </c>
      <c r="C35" s="20"/>
      <c r="D35" s="20"/>
      <c r="E35" s="21"/>
      <c r="F35" s="60">
        <v>5</v>
      </c>
      <c r="G35" s="22" t="s">
        <v>52</v>
      </c>
      <c r="H35" s="23"/>
      <c r="I35" s="24">
        <f t="shared" ref="I35:I39" si="5">H35*F35</f>
        <v>0</v>
      </c>
      <c r="J35" s="16"/>
      <c r="K35" s="4"/>
      <c r="L35" s="4"/>
      <c r="M35" s="4"/>
      <c r="N35" s="43"/>
      <c r="O35" s="43"/>
      <c r="P35" s="44"/>
      <c r="Q35" s="44"/>
      <c r="R35" s="44"/>
    </row>
    <row r="36" spans="1:18" x14ac:dyDescent="0.25">
      <c r="A36" s="19" t="s">
        <v>71</v>
      </c>
      <c r="B36" s="20" t="s">
        <v>37</v>
      </c>
      <c r="C36" s="20"/>
      <c r="D36" s="20"/>
      <c r="E36" s="21"/>
      <c r="F36" s="60">
        <v>5</v>
      </c>
      <c r="G36" s="22" t="s">
        <v>52</v>
      </c>
      <c r="H36" s="23"/>
      <c r="I36" s="24">
        <f t="shared" si="5"/>
        <v>0</v>
      </c>
      <c r="J36" s="16"/>
      <c r="K36" s="4"/>
      <c r="L36" s="4"/>
      <c r="M36" s="4"/>
      <c r="N36" s="4"/>
      <c r="O36" s="4"/>
      <c r="P36" s="18"/>
      <c r="Q36" s="18"/>
      <c r="R36" s="18"/>
    </row>
    <row r="37" spans="1:18" x14ac:dyDescent="0.25">
      <c r="A37" s="19" t="s">
        <v>72</v>
      </c>
      <c r="B37" s="20" t="s">
        <v>38</v>
      </c>
      <c r="C37" s="20"/>
      <c r="D37" s="20"/>
      <c r="E37" s="21"/>
      <c r="F37" s="60">
        <v>3</v>
      </c>
      <c r="G37" s="22" t="s">
        <v>52</v>
      </c>
      <c r="H37" s="23"/>
      <c r="I37" s="24">
        <f t="shared" si="5"/>
        <v>0</v>
      </c>
      <c r="J37" s="16"/>
      <c r="K37" s="4"/>
      <c r="L37" s="4"/>
      <c r="M37" s="4"/>
      <c r="N37" s="4"/>
      <c r="O37" s="4"/>
      <c r="P37" s="18"/>
      <c r="Q37" s="18"/>
      <c r="R37" s="18"/>
    </row>
    <row r="38" spans="1:18" x14ac:dyDescent="0.25">
      <c r="A38" s="19" t="s">
        <v>73</v>
      </c>
      <c r="B38" s="20" t="s">
        <v>39</v>
      </c>
      <c r="C38" s="20"/>
      <c r="D38" s="20"/>
      <c r="E38" s="21"/>
      <c r="F38" s="60">
        <v>5</v>
      </c>
      <c r="G38" s="22" t="s">
        <v>52</v>
      </c>
      <c r="H38" s="23"/>
      <c r="I38" s="24">
        <f t="shared" si="5"/>
        <v>0</v>
      </c>
      <c r="J38" s="16"/>
      <c r="K38" s="4"/>
      <c r="L38" s="4"/>
      <c r="M38" s="4"/>
      <c r="N38" s="4"/>
      <c r="O38" s="4"/>
      <c r="P38" s="18"/>
      <c r="Q38" s="18"/>
      <c r="R38" s="18"/>
    </row>
    <row r="39" spans="1:18" x14ac:dyDescent="0.25">
      <c r="A39" s="19" t="s">
        <v>83</v>
      </c>
      <c r="B39" s="20" t="s">
        <v>40</v>
      </c>
      <c r="C39" s="20"/>
      <c r="D39" s="20"/>
      <c r="E39" s="21"/>
      <c r="F39" s="60">
        <v>1</v>
      </c>
      <c r="G39" s="22" t="s">
        <v>52</v>
      </c>
      <c r="H39" s="23"/>
      <c r="I39" s="24">
        <f t="shared" si="5"/>
        <v>0</v>
      </c>
      <c r="J39" s="16">
        <f>SUM(I34:I39)</f>
        <v>0</v>
      </c>
      <c r="K39" s="4"/>
      <c r="L39" s="4"/>
      <c r="M39" s="4"/>
      <c r="N39" s="4"/>
      <c r="O39" s="4"/>
      <c r="P39" s="18"/>
      <c r="Q39" s="18"/>
      <c r="R39" s="18"/>
    </row>
    <row r="40" spans="1:18" x14ac:dyDescent="0.25">
      <c r="A40" s="10" t="s">
        <v>76</v>
      </c>
      <c r="B40" s="11" t="s">
        <v>41</v>
      </c>
      <c r="C40" s="11"/>
      <c r="D40" s="11"/>
      <c r="E40" s="12"/>
      <c r="F40" s="13"/>
      <c r="G40" s="14"/>
      <c r="H40" s="15"/>
      <c r="I40" s="15"/>
      <c r="J40" s="16"/>
      <c r="K40" s="4"/>
      <c r="L40" s="4"/>
      <c r="M40" s="4"/>
      <c r="N40" s="4"/>
      <c r="O40" s="4"/>
      <c r="P40" s="18"/>
      <c r="Q40" s="18"/>
      <c r="R40" s="18"/>
    </row>
    <row r="41" spans="1:18" x14ac:dyDescent="0.25">
      <c r="A41" s="69" t="s">
        <v>84</v>
      </c>
      <c r="B41" s="37" t="s">
        <v>42</v>
      </c>
      <c r="C41" s="65"/>
      <c r="D41" s="65"/>
      <c r="E41" s="37"/>
      <c r="F41" s="66">
        <v>2</v>
      </c>
      <c r="G41" s="67" t="s">
        <v>14</v>
      </c>
      <c r="H41" s="68"/>
      <c r="I41" s="73">
        <f>H41*F41</f>
        <v>0</v>
      </c>
      <c r="J41" s="16"/>
      <c r="K41" s="4"/>
      <c r="L41" s="4"/>
      <c r="M41" s="4"/>
      <c r="N41" s="4"/>
      <c r="O41" s="4"/>
      <c r="P41" s="18"/>
      <c r="Q41" s="18"/>
      <c r="R41" s="18"/>
    </row>
    <row r="42" spans="1:18" x14ac:dyDescent="0.25">
      <c r="A42" s="69" t="s">
        <v>85</v>
      </c>
      <c r="B42" s="37" t="s">
        <v>43</v>
      </c>
      <c r="C42" s="37"/>
      <c r="D42" s="37"/>
      <c r="E42" s="70"/>
      <c r="F42" s="71">
        <v>75</v>
      </c>
      <c r="G42" s="67" t="s">
        <v>8</v>
      </c>
      <c r="H42" s="72"/>
      <c r="I42" s="73">
        <f>H42*F42</f>
        <v>0</v>
      </c>
      <c r="J42" s="16"/>
      <c r="K42" s="4"/>
      <c r="L42" s="4"/>
      <c r="M42" s="4"/>
      <c r="N42" s="4"/>
      <c r="O42" s="4"/>
      <c r="P42" s="18"/>
      <c r="Q42" s="18"/>
      <c r="R42" s="18"/>
    </row>
    <row r="43" spans="1:18" x14ac:dyDescent="0.25">
      <c r="A43" s="69" t="s">
        <v>86</v>
      </c>
      <c r="B43" s="20" t="s">
        <v>16</v>
      </c>
      <c r="C43" s="20"/>
      <c r="D43" s="20"/>
      <c r="E43" s="21"/>
      <c r="F43" s="60">
        <v>5</v>
      </c>
      <c r="G43" s="22" t="s">
        <v>14</v>
      </c>
      <c r="H43" s="23"/>
      <c r="I43" s="24">
        <f>H43*F43</f>
        <v>0</v>
      </c>
      <c r="J43" s="16"/>
      <c r="K43" s="27"/>
      <c r="L43" s="4"/>
      <c r="M43" s="4"/>
      <c r="N43" s="34"/>
      <c r="O43" s="34"/>
      <c r="P43" s="35"/>
      <c r="Q43" s="18"/>
      <c r="R43" s="18"/>
    </row>
    <row r="44" spans="1:18" x14ac:dyDescent="0.25">
      <c r="A44" s="69" t="s">
        <v>87</v>
      </c>
      <c r="B44" s="20" t="s">
        <v>44</v>
      </c>
      <c r="C44" s="20"/>
      <c r="D44" s="20"/>
      <c r="E44" s="21"/>
      <c r="F44" s="60">
        <v>4</v>
      </c>
      <c r="G44" s="22" t="s">
        <v>52</v>
      </c>
      <c r="H44" s="24"/>
      <c r="I44" s="24">
        <f t="shared" ref="I44:I45" si="6">H44*F44</f>
        <v>0</v>
      </c>
      <c r="J44" s="16"/>
      <c r="K44" s="27"/>
      <c r="L44" s="4"/>
      <c r="M44" s="4"/>
      <c r="N44" s="34"/>
      <c r="O44" s="34"/>
      <c r="P44" s="35"/>
      <c r="Q44" s="18"/>
      <c r="R44" s="18"/>
    </row>
    <row r="45" spans="1:18" x14ac:dyDescent="0.25">
      <c r="A45" s="69" t="s">
        <v>88</v>
      </c>
      <c r="B45" s="20" t="s">
        <v>45</v>
      </c>
      <c r="C45" s="20"/>
      <c r="D45" s="20"/>
      <c r="E45" s="21"/>
      <c r="F45" s="60">
        <v>1</v>
      </c>
      <c r="G45" s="22" t="s">
        <v>52</v>
      </c>
      <c r="H45" s="24"/>
      <c r="I45" s="24">
        <f t="shared" si="6"/>
        <v>0</v>
      </c>
      <c r="J45" s="16"/>
      <c r="K45" s="27"/>
      <c r="L45" s="4"/>
      <c r="M45" s="4"/>
      <c r="N45" s="34"/>
      <c r="O45" s="34"/>
      <c r="P45" s="35"/>
      <c r="Q45" s="18"/>
      <c r="R45" s="18"/>
    </row>
    <row r="46" spans="1:18" x14ac:dyDescent="0.25">
      <c r="A46" s="38" t="s">
        <v>17</v>
      </c>
      <c r="B46" s="38"/>
      <c r="C46" s="38"/>
      <c r="D46" s="38"/>
      <c r="E46" s="38"/>
      <c r="F46" s="39"/>
      <c r="G46" s="39"/>
      <c r="H46" s="40"/>
      <c r="I46" s="41">
        <f>SUM(I7:I45)</f>
        <v>0</v>
      </c>
      <c r="J46" s="4"/>
      <c r="K46" s="32"/>
      <c r="N46" s="34"/>
      <c r="O46" s="36"/>
      <c r="P46" s="36"/>
    </row>
    <row r="47" spans="1:18" x14ac:dyDescent="0.25">
      <c r="A47" s="28"/>
      <c r="B47" s="28"/>
      <c r="C47" s="28"/>
      <c r="D47" s="7"/>
      <c r="E47" s="29"/>
      <c r="F47" s="29"/>
      <c r="G47" s="30"/>
      <c r="H47" s="28"/>
      <c r="I47" s="31"/>
      <c r="J47" s="4"/>
      <c r="N47" s="34"/>
      <c r="O47" s="34"/>
      <c r="P47" s="36"/>
    </row>
  </sheetData>
  <mergeCells count="3">
    <mergeCell ref="B2:I3"/>
    <mergeCell ref="B26:E26"/>
    <mergeCell ref="B7:E7"/>
  </mergeCells>
  <pageMargins left="0.7" right="0.7" top="0.75" bottom="0.75" header="0.3" footer="0.3"/>
  <pageSetup paperSize="9" scale="89" orientation="portrait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1</vt:i4>
      </vt:variant>
    </vt:vector>
  </HeadingPairs>
  <TitlesOfParts>
    <vt:vector size="2" baseType="lpstr">
      <vt:lpstr>Ponudba-cene </vt:lpstr>
      <vt:lpstr>'Ponudba-cene '!Področje_tiskanja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Erazem Dolžan</dc:creator>
  <cp:lastModifiedBy>Polajzar Bostjan</cp:lastModifiedBy>
  <cp:lastPrinted>2019-06-28T07:54:51Z</cp:lastPrinted>
  <dcterms:created xsi:type="dcterms:W3CDTF">2018-05-11T09:42:57Z</dcterms:created>
  <dcterms:modified xsi:type="dcterms:W3CDTF">2019-08-07T11:23:08Z</dcterms:modified>
</cp:coreProperties>
</file>