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65" windowHeight="11700" tabRatio="1000" activeTab="10"/>
  </bookViews>
  <sheets>
    <sheet name="1. SKLOP " sheetId="1" r:id="rId1"/>
    <sheet name="2. SKLOP" sheetId="2" r:id="rId2"/>
    <sheet name="3. SKLOP" sheetId="3" r:id="rId3"/>
    <sheet name="4. SKLOP" sheetId="4" r:id="rId4"/>
    <sheet name="5. SKLOP" sheetId="5" r:id="rId5"/>
    <sheet name="6. SKLOP" sheetId="6" r:id="rId6"/>
    <sheet name="7. SKLOP" sheetId="7" r:id="rId7"/>
    <sheet name="8. SKLOP" sheetId="17" r:id="rId8"/>
    <sheet name="9. SKLOP" sheetId="19" r:id="rId9"/>
    <sheet name="10. SKLOP" sheetId="18" r:id="rId10"/>
    <sheet name="11. SKLOP" sheetId="8" r:id="rId11"/>
    <sheet name="12. SKLOP" sheetId="22" r:id="rId12"/>
    <sheet name="13. SKLOP" sheetId="16" r:id="rId13"/>
    <sheet name="14. SKLOP" sheetId="10" r:id="rId14"/>
    <sheet name="15. SKLOP" sheetId="12" r:id="rId15"/>
    <sheet name="16. SKLOP" sheetId="13" r:id="rId16"/>
    <sheet name="17. SKLOP" sheetId="14" r:id="rId17"/>
    <sheet name="18. SKLOP" sheetId="15" r:id="rId18"/>
    <sheet name="19. SKLOP" sheetId="11" r:id="rId19"/>
    <sheet name="20. SKLOP" sheetId="20" r:id="rId20"/>
    <sheet name="List2" sheetId="9" state="hidden" r:id="rId21"/>
  </sheets>
  <definedNames>
    <definedName name="_xlnm.Print_Area" localSheetId="0">'1. SKLOP '!$A$1:$O$72</definedName>
    <definedName name="_xlnm.Print_Area" localSheetId="9">'10. SKLOP'!$A$1:$O$61</definedName>
    <definedName name="_xlnm.Print_Area" localSheetId="10">'11. SKLOP'!$A$1:$O$106</definedName>
    <definedName name="_xlnm.Print_Area" localSheetId="11">'12. SKLOP'!$A$1:$O$43</definedName>
    <definedName name="_xlnm.Print_Area" localSheetId="12">'13. SKLOP'!$A$1:$O$51</definedName>
    <definedName name="_xlnm.Print_Area" localSheetId="13">'14. SKLOP'!$A$1:$O$48</definedName>
    <definedName name="_xlnm.Print_Area" localSheetId="14">'15. SKLOP'!$A$1:$O$54</definedName>
    <definedName name="_xlnm.Print_Area" localSheetId="15">'16. SKLOP'!$A$1:$O$53</definedName>
    <definedName name="_xlnm.Print_Area" localSheetId="16">'17. SKLOP'!$A$1:$O$41</definedName>
    <definedName name="_xlnm.Print_Area" localSheetId="17">'18. SKLOP'!$A$1:$O$40</definedName>
    <definedName name="_xlnm.Print_Area" localSheetId="18">'19. SKLOP'!$A$1:$O$58</definedName>
    <definedName name="_xlnm.Print_Area" localSheetId="1">'2. SKLOP'!$A$1:$O$35</definedName>
    <definedName name="_xlnm.Print_Area" localSheetId="19">'20. SKLOP'!$A$1:$O$148</definedName>
    <definedName name="_xlnm.Print_Area" localSheetId="2">'3. SKLOP'!$A$1:$O$38</definedName>
    <definedName name="_xlnm.Print_Area" localSheetId="3">'4. SKLOP'!$A$1:$O$52</definedName>
    <definedName name="_xlnm.Print_Area" localSheetId="4">'5. SKLOP'!$A$1:$O$40</definedName>
    <definedName name="_xlnm.Print_Area" localSheetId="5">'6. SKLOP'!$A$1:$O$37</definedName>
    <definedName name="_xlnm.Print_Area" localSheetId="6">'7. SKLOP'!$A$1:$O$27</definedName>
    <definedName name="_xlnm.Print_Area" localSheetId="7">'8. SKLOP'!$A$1:$O$59</definedName>
    <definedName name="_xlnm.Print_Area" localSheetId="8">'9. SKLOP'!$A$1:$O$40</definedName>
  </definedNames>
  <calcPr calcId="162913"/>
</workbook>
</file>

<file path=xl/calcChain.xml><?xml version="1.0" encoding="utf-8"?>
<calcChain xmlns="http://schemas.openxmlformats.org/spreadsheetml/2006/main">
  <c r="K31" i="8" l="1"/>
  <c r="L31" i="8" s="1"/>
  <c r="M31" i="8" s="1"/>
  <c r="N136" i="20" l="1"/>
  <c r="M136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3" i="20"/>
  <c r="M54" i="20"/>
  <c r="M55" i="20"/>
  <c r="M56" i="20"/>
  <c r="M57" i="20"/>
  <c r="M58" i="20"/>
  <c r="M59" i="20"/>
  <c r="M60" i="20"/>
  <c r="M61" i="20"/>
  <c r="M62" i="20"/>
  <c r="M63" i="20"/>
  <c r="M64" i="20"/>
  <c r="M65" i="20"/>
  <c r="M66" i="20"/>
  <c r="M67" i="20"/>
  <c r="M68" i="20"/>
  <c r="M69" i="20"/>
  <c r="M70" i="20"/>
  <c r="M71" i="20"/>
  <c r="M72" i="20"/>
  <c r="M73" i="20"/>
  <c r="M74" i="20"/>
  <c r="M75" i="20"/>
  <c r="M76" i="20"/>
  <c r="M77" i="20"/>
  <c r="M78" i="20"/>
  <c r="M79" i="20"/>
  <c r="M80" i="20"/>
  <c r="M81" i="20"/>
  <c r="M82" i="20"/>
  <c r="M83" i="20"/>
  <c r="M84" i="20"/>
  <c r="M85" i="20"/>
  <c r="M86" i="20"/>
  <c r="M87" i="20"/>
  <c r="M88" i="20"/>
  <c r="M89" i="20"/>
  <c r="M90" i="20"/>
  <c r="M91" i="20"/>
  <c r="M92" i="20"/>
  <c r="M93" i="20"/>
  <c r="M94" i="20"/>
  <c r="M95" i="20"/>
  <c r="M96" i="20"/>
  <c r="M97" i="20"/>
  <c r="M98" i="20"/>
  <c r="M99" i="20"/>
  <c r="M100" i="20"/>
  <c r="M101" i="20"/>
  <c r="M102" i="20"/>
  <c r="M103" i="20"/>
  <c r="M104" i="20"/>
  <c r="M105" i="20"/>
  <c r="M106" i="20"/>
  <c r="M107" i="20"/>
  <c r="M108" i="20"/>
  <c r="M109" i="20"/>
  <c r="M110" i="20"/>
  <c r="M111" i="20"/>
  <c r="M112" i="20"/>
  <c r="M113" i="20"/>
  <c r="M114" i="20"/>
  <c r="M115" i="20"/>
  <c r="M116" i="20"/>
  <c r="M117" i="20"/>
  <c r="M118" i="20"/>
  <c r="M119" i="20"/>
  <c r="M120" i="20"/>
  <c r="M121" i="20"/>
  <c r="M122" i="20"/>
  <c r="M123" i="20"/>
  <c r="M124" i="20"/>
  <c r="M125" i="20"/>
  <c r="M126" i="20"/>
  <c r="M127" i="20"/>
  <c r="M128" i="20"/>
  <c r="M129" i="20"/>
  <c r="M130" i="20"/>
  <c r="M131" i="20"/>
  <c r="M132" i="20"/>
  <c r="M133" i="20"/>
  <c r="M134" i="20"/>
  <c r="M135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41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57" i="20"/>
  <c r="L58" i="20"/>
  <c r="L59" i="20"/>
  <c r="L60" i="20"/>
  <c r="L61" i="20"/>
  <c r="L62" i="20"/>
  <c r="L63" i="20"/>
  <c r="L64" i="20"/>
  <c r="L65" i="20"/>
  <c r="L66" i="20"/>
  <c r="L67" i="20"/>
  <c r="L68" i="20"/>
  <c r="L69" i="20"/>
  <c r="L70" i="20"/>
  <c r="L71" i="20"/>
  <c r="L72" i="20"/>
  <c r="L73" i="20"/>
  <c r="L74" i="20"/>
  <c r="L75" i="20"/>
  <c r="L76" i="20"/>
  <c r="L77" i="20"/>
  <c r="L78" i="20"/>
  <c r="L79" i="20"/>
  <c r="L80" i="20"/>
  <c r="L81" i="20"/>
  <c r="L82" i="20"/>
  <c r="L83" i="20"/>
  <c r="L84" i="20"/>
  <c r="L85" i="20"/>
  <c r="L86" i="20"/>
  <c r="L87" i="20"/>
  <c r="L88" i="20"/>
  <c r="L89" i="20"/>
  <c r="L90" i="20"/>
  <c r="L91" i="20"/>
  <c r="L92" i="20"/>
  <c r="L93" i="20"/>
  <c r="L94" i="20"/>
  <c r="L95" i="20"/>
  <c r="L96" i="20"/>
  <c r="L97" i="20"/>
  <c r="L98" i="20"/>
  <c r="L99" i="20"/>
  <c r="L100" i="20"/>
  <c r="L101" i="20"/>
  <c r="L102" i="20"/>
  <c r="L103" i="20"/>
  <c r="L104" i="20"/>
  <c r="L105" i="20"/>
  <c r="L106" i="20"/>
  <c r="L107" i="20"/>
  <c r="L108" i="20"/>
  <c r="L109" i="20"/>
  <c r="L110" i="20"/>
  <c r="L111" i="20"/>
  <c r="L112" i="20"/>
  <c r="L113" i="20"/>
  <c r="L114" i="20"/>
  <c r="L115" i="20"/>
  <c r="L116" i="20"/>
  <c r="L117" i="20"/>
  <c r="L118" i="20"/>
  <c r="L119" i="20"/>
  <c r="L120" i="20"/>
  <c r="L121" i="20"/>
  <c r="L122" i="20"/>
  <c r="L123" i="20"/>
  <c r="L124" i="20"/>
  <c r="L125" i="20"/>
  <c r="L126" i="20"/>
  <c r="L127" i="20"/>
  <c r="L128" i="20"/>
  <c r="L129" i="20"/>
  <c r="L130" i="20"/>
  <c r="L131" i="20"/>
  <c r="L132" i="20"/>
  <c r="L133" i="20"/>
  <c r="L134" i="20"/>
  <c r="L135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K33" i="20"/>
  <c r="K34" i="20"/>
  <c r="K35" i="20"/>
  <c r="K36" i="20"/>
  <c r="K37" i="20"/>
  <c r="K38" i="20"/>
  <c r="K39" i="20"/>
  <c r="K40" i="20"/>
  <c r="K41" i="20"/>
  <c r="K42" i="20"/>
  <c r="K43" i="20"/>
  <c r="K44" i="20"/>
  <c r="K45" i="20"/>
  <c r="K46" i="20"/>
  <c r="K47" i="20"/>
  <c r="K48" i="20"/>
  <c r="K49" i="20"/>
  <c r="K50" i="20"/>
  <c r="K51" i="20"/>
  <c r="K52" i="20"/>
  <c r="K53" i="20"/>
  <c r="K54" i="20"/>
  <c r="K55" i="20"/>
  <c r="K56" i="20"/>
  <c r="K57" i="20"/>
  <c r="K58" i="20"/>
  <c r="K59" i="20"/>
  <c r="K60" i="20"/>
  <c r="K61" i="20"/>
  <c r="K62" i="20"/>
  <c r="K63" i="20"/>
  <c r="K64" i="20"/>
  <c r="K65" i="20"/>
  <c r="K66" i="20"/>
  <c r="K67" i="20"/>
  <c r="K68" i="20"/>
  <c r="K69" i="20"/>
  <c r="K70" i="20"/>
  <c r="K71" i="20"/>
  <c r="K72" i="20"/>
  <c r="K73" i="20"/>
  <c r="K74" i="20"/>
  <c r="K75" i="20"/>
  <c r="K76" i="20"/>
  <c r="K77" i="20"/>
  <c r="K78" i="20"/>
  <c r="K79" i="20"/>
  <c r="K80" i="20"/>
  <c r="K81" i="20"/>
  <c r="K82" i="20"/>
  <c r="K83" i="20"/>
  <c r="K84" i="20"/>
  <c r="K85" i="20"/>
  <c r="K86" i="20"/>
  <c r="K87" i="20"/>
  <c r="K88" i="20"/>
  <c r="K89" i="20"/>
  <c r="K90" i="20"/>
  <c r="K91" i="20"/>
  <c r="K92" i="20"/>
  <c r="K93" i="20"/>
  <c r="K94" i="20"/>
  <c r="K95" i="20"/>
  <c r="K96" i="20"/>
  <c r="K97" i="20"/>
  <c r="K98" i="20"/>
  <c r="K99" i="20"/>
  <c r="K100" i="20"/>
  <c r="K101" i="20"/>
  <c r="K102" i="20"/>
  <c r="K103" i="20"/>
  <c r="K104" i="20"/>
  <c r="K105" i="20"/>
  <c r="K106" i="20"/>
  <c r="K107" i="20"/>
  <c r="K108" i="20"/>
  <c r="K109" i="20"/>
  <c r="K110" i="20"/>
  <c r="K111" i="20"/>
  <c r="K112" i="20"/>
  <c r="K113" i="20"/>
  <c r="K114" i="20"/>
  <c r="K115" i="20"/>
  <c r="K116" i="20"/>
  <c r="K117" i="20"/>
  <c r="K118" i="20"/>
  <c r="K119" i="20"/>
  <c r="K120" i="20"/>
  <c r="K121" i="20"/>
  <c r="K122" i="20"/>
  <c r="K123" i="20"/>
  <c r="K124" i="20"/>
  <c r="K125" i="20"/>
  <c r="K126" i="20"/>
  <c r="K127" i="20"/>
  <c r="K128" i="20"/>
  <c r="K129" i="20"/>
  <c r="K130" i="20"/>
  <c r="K131" i="20"/>
  <c r="K132" i="20"/>
  <c r="K133" i="20"/>
  <c r="K134" i="20"/>
  <c r="K135" i="20"/>
  <c r="N46" i="11"/>
  <c r="M46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N28" i="15"/>
  <c r="M28" i="15"/>
  <c r="M18" i="15"/>
  <c r="M19" i="15"/>
  <c r="M20" i="15"/>
  <c r="M21" i="15"/>
  <c r="M22" i="15"/>
  <c r="M23" i="15"/>
  <c r="M24" i="15"/>
  <c r="M25" i="15"/>
  <c r="M26" i="15"/>
  <c r="M27" i="15"/>
  <c r="L18" i="15"/>
  <c r="L19" i="15"/>
  <c r="L20" i="15"/>
  <c r="L21" i="15"/>
  <c r="L22" i="15"/>
  <c r="L23" i="15"/>
  <c r="L24" i="15"/>
  <c r="L25" i="15"/>
  <c r="L26" i="15"/>
  <c r="L27" i="15"/>
  <c r="K18" i="15"/>
  <c r="K19" i="15"/>
  <c r="K20" i="15"/>
  <c r="K21" i="15"/>
  <c r="K22" i="15"/>
  <c r="K23" i="15"/>
  <c r="K24" i="15"/>
  <c r="K25" i="15"/>
  <c r="K26" i="15"/>
  <c r="K27" i="15"/>
  <c r="N29" i="14"/>
  <c r="M29" i="14"/>
  <c r="M18" i="14"/>
  <c r="M19" i="14"/>
  <c r="M20" i="14"/>
  <c r="M21" i="14"/>
  <c r="M22" i="14"/>
  <c r="M23" i="14"/>
  <c r="M24" i="14"/>
  <c r="M25" i="14"/>
  <c r="M26" i="14"/>
  <c r="M27" i="14"/>
  <c r="M28" i="14"/>
  <c r="L18" i="14"/>
  <c r="L19" i="14"/>
  <c r="L20" i="14"/>
  <c r="L21" i="14"/>
  <c r="L22" i="14"/>
  <c r="L23" i="14"/>
  <c r="L24" i="14"/>
  <c r="L25" i="14"/>
  <c r="L26" i="14"/>
  <c r="L27" i="14"/>
  <c r="L28" i="14"/>
  <c r="K18" i="14"/>
  <c r="K19" i="14"/>
  <c r="K20" i="14"/>
  <c r="K21" i="14"/>
  <c r="K22" i="14"/>
  <c r="K23" i="14"/>
  <c r="K24" i="14"/>
  <c r="K25" i="14"/>
  <c r="K26" i="14"/>
  <c r="K27" i="14"/>
  <c r="K28" i="14"/>
  <c r="N41" i="13"/>
  <c r="M41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N42" i="12"/>
  <c r="M42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N36" i="10"/>
  <c r="M36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N39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M32" i="16" s="1"/>
  <c r="M39" i="16" s="1"/>
  <c r="L36" i="16"/>
  <c r="M36" i="16" s="1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L33" i="16" s="1"/>
  <c r="M33" i="16" s="1"/>
  <c r="K34" i="16"/>
  <c r="L34" i="16" s="1"/>
  <c r="M34" i="16" s="1"/>
  <c r="K35" i="16"/>
  <c r="L35" i="16" s="1"/>
  <c r="M35" i="16" s="1"/>
  <c r="K36" i="16"/>
  <c r="K37" i="16"/>
  <c r="L37" i="16" s="1"/>
  <c r="M37" i="16" s="1"/>
  <c r="K38" i="16"/>
  <c r="L38" i="16" s="1"/>
  <c r="M38" i="16" s="1"/>
  <c r="N31" i="22"/>
  <c r="M31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N94" i="8"/>
  <c r="M18" i="8"/>
  <c r="M19" i="8"/>
  <c r="M20" i="8"/>
  <c r="M21" i="8"/>
  <c r="M22" i="8"/>
  <c r="M23" i="8"/>
  <c r="M24" i="8"/>
  <c r="M25" i="8"/>
  <c r="M26" i="8"/>
  <c r="M27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L18" i="8"/>
  <c r="L19" i="8"/>
  <c r="L20" i="8"/>
  <c r="L21" i="8"/>
  <c r="L22" i="8"/>
  <c r="L23" i="8"/>
  <c r="L24" i="8"/>
  <c r="L25" i="8"/>
  <c r="L26" i="8"/>
  <c r="L27" i="8"/>
  <c r="L32" i="8"/>
  <c r="M32" i="8" s="1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K18" i="8"/>
  <c r="K19" i="8"/>
  <c r="K20" i="8"/>
  <c r="K21" i="8"/>
  <c r="K22" i="8"/>
  <c r="K23" i="8"/>
  <c r="K24" i="8"/>
  <c r="K25" i="8"/>
  <c r="K26" i="8"/>
  <c r="K27" i="8"/>
  <c r="K28" i="8"/>
  <c r="L28" i="8" s="1"/>
  <c r="M28" i="8" s="1"/>
  <c r="K29" i="8"/>
  <c r="L29" i="8" s="1"/>
  <c r="M29" i="8" s="1"/>
  <c r="K30" i="8"/>
  <c r="L30" i="8" s="1"/>
  <c r="M30" i="8" s="1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N49" i="18"/>
  <c r="M19" i="18"/>
  <c r="M20" i="18"/>
  <c r="M24" i="18"/>
  <c r="M28" i="18"/>
  <c r="M32" i="18"/>
  <c r="M36" i="18"/>
  <c r="M40" i="18"/>
  <c r="M43" i="18"/>
  <c r="M44" i="18"/>
  <c r="M47" i="18"/>
  <c r="M48" i="18"/>
  <c r="L18" i="18"/>
  <c r="M18" i="18" s="1"/>
  <c r="L19" i="18"/>
  <c r="L20" i="18"/>
  <c r="L21" i="18"/>
  <c r="M21" i="18" s="1"/>
  <c r="L22" i="18"/>
  <c r="M22" i="18" s="1"/>
  <c r="L24" i="18"/>
  <c r="L25" i="18"/>
  <c r="M25" i="18" s="1"/>
  <c r="L28" i="18"/>
  <c r="L29" i="18"/>
  <c r="M29" i="18" s="1"/>
  <c r="L32" i="18"/>
  <c r="L33" i="18"/>
  <c r="M33" i="18" s="1"/>
  <c r="L36" i="18"/>
  <c r="L37" i="18"/>
  <c r="M37" i="18" s="1"/>
  <c r="L40" i="18"/>
  <c r="L41" i="18"/>
  <c r="M41" i="18" s="1"/>
  <c r="L43" i="18"/>
  <c r="L44" i="18"/>
  <c r="L45" i="18"/>
  <c r="M45" i="18" s="1"/>
  <c r="L46" i="18"/>
  <c r="M46" i="18" s="1"/>
  <c r="L47" i="18"/>
  <c r="L48" i="18"/>
  <c r="K18" i="18"/>
  <c r="K19" i="18"/>
  <c r="K20" i="18"/>
  <c r="K21" i="18"/>
  <c r="K22" i="18"/>
  <c r="K23" i="18"/>
  <c r="L23" i="18" s="1"/>
  <c r="M23" i="18" s="1"/>
  <c r="K24" i="18"/>
  <c r="K25" i="18"/>
  <c r="K26" i="18"/>
  <c r="L26" i="18" s="1"/>
  <c r="M26" i="18" s="1"/>
  <c r="K27" i="18"/>
  <c r="L27" i="18" s="1"/>
  <c r="M27" i="18" s="1"/>
  <c r="K28" i="18"/>
  <c r="K29" i="18"/>
  <c r="K30" i="18"/>
  <c r="L30" i="18" s="1"/>
  <c r="M30" i="18" s="1"/>
  <c r="K31" i="18"/>
  <c r="L31" i="18" s="1"/>
  <c r="M31" i="18" s="1"/>
  <c r="K32" i="18"/>
  <c r="K33" i="18"/>
  <c r="K34" i="18"/>
  <c r="L34" i="18" s="1"/>
  <c r="M34" i="18" s="1"/>
  <c r="K35" i="18"/>
  <c r="L35" i="18" s="1"/>
  <c r="M35" i="18" s="1"/>
  <c r="K36" i="18"/>
  <c r="K37" i="18"/>
  <c r="K38" i="18"/>
  <c r="L38" i="18" s="1"/>
  <c r="M38" i="18" s="1"/>
  <c r="K39" i="18"/>
  <c r="L39" i="18" s="1"/>
  <c r="M39" i="18" s="1"/>
  <c r="K40" i="18"/>
  <c r="K41" i="18"/>
  <c r="K42" i="18"/>
  <c r="L42" i="18" s="1"/>
  <c r="M42" i="18" s="1"/>
  <c r="K43" i="18"/>
  <c r="K44" i="18"/>
  <c r="K45" i="18"/>
  <c r="K46" i="18"/>
  <c r="K47" i="18"/>
  <c r="K48" i="18"/>
  <c r="N28" i="19"/>
  <c r="M28" i="19"/>
  <c r="M18" i="19"/>
  <c r="M19" i="19"/>
  <c r="M20" i="19"/>
  <c r="M21" i="19"/>
  <c r="M22" i="19"/>
  <c r="M23" i="19"/>
  <c r="M24" i="19"/>
  <c r="M25" i="19"/>
  <c r="M26" i="19"/>
  <c r="M27" i="19"/>
  <c r="L18" i="19"/>
  <c r="L19" i="19"/>
  <c r="L20" i="19"/>
  <c r="L21" i="19"/>
  <c r="L22" i="19"/>
  <c r="L23" i="19"/>
  <c r="L24" i="19"/>
  <c r="L25" i="19"/>
  <c r="L26" i="19"/>
  <c r="L27" i="19"/>
  <c r="K18" i="19"/>
  <c r="K19" i="19"/>
  <c r="K20" i="19"/>
  <c r="K21" i="19"/>
  <c r="K22" i="19"/>
  <c r="K23" i="19"/>
  <c r="K24" i="19"/>
  <c r="K25" i="19"/>
  <c r="K26" i="19"/>
  <c r="K27" i="19"/>
  <c r="N47" i="17"/>
  <c r="L20" i="17"/>
  <c r="M20" i="17" s="1"/>
  <c r="L24" i="17"/>
  <c r="M24" i="17" s="1"/>
  <c r="L28" i="17"/>
  <c r="M28" i="17" s="1"/>
  <c r="L32" i="17"/>
  <c r="M32" i="17" s="1"/>
  <c r="L36" i="17"/>
  <c r="M36" i="17" s="1"/>
  <c r="L40" i="17"/>
  <c r="M40" i="17" s="1"/>
  <c r="L44" i="17"/>
  <c r="M44" i="17" s="1"/>
  <c r="K18" i="17"/>
  <c r="L18" i="17" s="1"/>
  <c r="M18" i="17" s="1"/>
  <c r="K19" i="17"/>
  <c r="L19" i="17" s="1"/>
  <c r="M19" i="17" s="1"/>
  <c r="K20" i="17"/>
  <c r="K21" i="17"/>
  <c r="L21" i="17" s="1"/>
  <c r="M21" i="17" s="1"/>
  <c r="K22" i="17"/>
  <c r="L22" i="17" s="1"/>
  <c r="M22" i="17" s="1"/>
  <c r="K23" i="17"/>
  <c r="L23" i="17" s="1"/>
  <c r="M23" i="17" s="1"/>
  <c r="K24" i="17"/>
  <c r="K25" i="17"/>
  <c r="L25" i="17" s="1"/>
  <c r="M25" i="17" s="1"/>
  <c r="K26" i="17"/>
  <c r="L26" i="17" s="1"/>
  <c r="M26" i="17" s="1"/>
  <c r="K27" i="17"/>
  <c r="L27" i="17" s="1"/>
  <c r="M27" i="17" s="1"/>
  <c r="K28" i="17"/>
  <c r="K29" i="17"/>
  <c r="L29" i="17" s="1"/>
  <c r="M29" i="17" s="1"/>
  <c r="K30" i="17"/>
  <c r="L30" i="17" s="1"/>
  <c r="M30" i="17" s="1"/>
  <c r="K31" i="17"/>
  <c r="L31" i="17" s="1"/>
  <c r="M31" i="17" s="1"/>
  <c r="K32" i="17"/>
  <c r="K33" i="17"/>
  <c r="L33" i="17" s="1"/>
  <c r="M33" i="17" s="1"/>
  <c r="K34" i="17"/>
  <c r="L34" i="17" s="1"/>
  <c r="M34" i="17" s="1"/>
  <c r="K35" i="17"/>
  <c r="L35" i="17" s="1"/>
  <c r="M35" i="17" s="1"/>
  <c r="K36" i="17"/>
  <c r="K37" i="17"/>
  <c r="L37" i="17" s="1"/>
  <c r="M37" i="17" s="1"/>
  <c r="K38" i="17"/>
  <c r="L38" i="17" s="1"/>
  <c r="M38" i="17" s="1"/>
  <c r="K39" i="17"/>
  <c r="L39" i="17" s="1"/>
  <c r="M39" i="17" s="1"/>
  <c r="K40" i="17"/>
  <c r="K41" i="17"/>
  <c r="L41" i="17" s="1"/>
  <c r="M41" i="17" s="1"/>
  <c r="K42" i="17"/>
  <c r="L42" i="17" s="1"/>
  <c r="M42" i="17" s="1"/>
  <c r="K43" i="17"/>
  <c r="L43" i="17" s="1"/>
  <c r="M43" i="17" s="1"/>
  <c r="K44" i="17"/>
  <c r="K45" i="17"/>
  <c r="L45" i="17" s="1"/>
  <c r="M45" i="17" s="1"/>
  <c r="K46" i="17"/>
  <c r="L46" i="17" s="1"/>
  <c r="M46" i="17" s="1"/>
  <c r="N15" i="7"/>
  <c r="M15" i="7"/>
  <c r="N25" i="6"/>
  <c r="M25" i="6"/>
  <c r="M18" i="6"/>
  <c r="M19" i="6"/>
  <c r="M20" i="6"/>
  <c r="M21" i="6"/>
  <c r="M22" i="6"/>
  <c r="M23" i="6"/>
  <c r="M24" i="6"/>
  <c r="L18" i="6"/>
  <c r="L19" i="6"/>
  <c r="L20" i="6"/>
  <c r="L21" i="6"/>
  <c r="L22" i="6"/>
  <c r="L23" i="6"/>
  <c r="L24" i="6"/>
  <c r="K18" i="6"/>
  <c r="K19" i="6"/>
  <c r="K20" i="6"/>
  <c r="K21" i="6"/>
  <c r="K22" i="6"/>
  <c r="K23" i="6"/>
  <c r="K24" i="6"/>
  <c r="N28" i="5"/>
  <c r="L20" i="5"/>
  <c r="M20" i="5" s="1"/>
  <c r="L21" i="5"/>
  <c r="M21" i="5" s="1"/>
  <c r="L24" i="5"/>
  <c r="M24" i="5" s="1"/>
  <c r="L25" i="5"/>
  <c r="M25" i="5" s="1"/>
  <c r="K18" i="5"/>
  <c r="L18" i="5" s="1"/>
  <c r="M18" i="5" s="1"/>
  <c r="K19" i="5"/>
  <c r="L19" i="5" s="1"/>
  <c r="M19" i="5" s="1"/>
  <c r="K20" i="5"/>
  <c r="K21" i="5"/>
  <c r="K22" i="5"/>
  <c r="L22" i="5" s="1"/>
  <c r="M22" i="5" s="1"/>
  <c r="K23" i="5"/>
  <c r="L23" i="5" s="1"/>
  <c r="M23" i="5" s="1"/>
  <c r="K24" i="5"/>
  <c r="K25" i="5"/>
  <c r="K26" i="5"/>
  <c r="L26" i="5" s="1"/>
  <c r="M26" i="5" s="1"/>
  <c r="K27" i="5"/>
  <c r="L27" i="5" s="1"/>
  <c r="M27" i="5" s="1"/>
  <c r="N40" i="4"/>
  <c r="M19" i="4"/>
  <c r="M23" i="4"/>
  <c r="L18" i="4"/>
  <c r="M18" i="4" s="1"/>
  <c r="L19" i="4"/>
  <c r="L20" i="4"/>
  <c r="M20" i="4" s="1"/>
  <c r="L21" i="4"/>
  <c r="M21" i="4" s="1"/>
  <c r="L22" i="4"/>
  <c r="M22" i="4" s="1"/>
  <c r="L23" i="4"/>
  <c r="L24" i="4"/>
  <c r="M24" i="4" s="1"/>
  <c r="L25" i="4"/>
  <c r="M25" i="4" s="1"/>
  <c r="L29" i="4"/>
  <c r="M29" i="4" s="1"/>
  <c r="L33" i="4"/>
  <c r="M33" i="4" s="1"/>
  <c r="L37" i="4"/>
  <c r="M37" i="4" s="1"/>
  <c r="K18" i="4"/>
  <c r="K19" i="4"/>
  <c r="K20" i="4"/>
  <c r="K21" i="4"/>
  <c r="K22" i="4"/>
  <c r="K23" i="4"/>
  <c r="K24" i="4"/>
  <c r="K25" i="4"/>
  <c r="K26" i="4"/>
  <c r="L26" i="4" s="1"/>
  <c r="M26" i="4" s="1"/>
  <c r="K27" i="4"/>
  <c r="L27" i="4" s="1"/>
  <c r="M27" i="4" s="1"/>
  <c r="K28" i="4"/>
  <c r="L28" i="4" s="1"/>
  <c r="M28" i="4" s="1"/>
  <c r="K29" i="4"/>
  <c r="K30" i="4"/>
  <c r="L30" i="4" s="1"/>
  <c r="M30" i="4" s="1"/>
  <c r="K31" i="4"/>
  <c r="L31" i="4" s="1"/>
  <c r="M31" i="4" s="1"/>
  <c r="K32" i="4"/>
  <c r="L32" i="4" s="1"/>
  <c r="M32" i="4" s="1"/>
  <c r="K33" i="4"/>
  <c r="K34" i="4"/>
  <c r="L34" i="4" s="1"/>
  <c r="M34" i="4" s="1"/>
  <c r="K35" i="4"/>
  <c r="L35" i="4" s="1"/>
  <c r="M35" i="4" s="1"/>
  <c r="K36" i="4"/>
  <c r="L36" i="4" s="1"/>
  <c r="M36" i="4" s="1"/>
  <c r="K37" i="4"/>
  <c r="K38" i="4"/>
  <c r="L38" i="4" s="1"/>
  <c r="M38" i="4" s="1"/>
  <c r="K39" i="4"/>
  <c r="L39" i="4" s="1"/>
  <c r="M39" i="4" s="1"/>
  <c r="N26" i="3"/>
  <c r="L24" i="3"/>
  <c r="M24" i="3" s="1"/>
  <c r="L25" i="3"/>
  <c r="M25" i="3" s="1"/>
  <c r="K18" i="3"/>
  <c r="L18" i="3" s="1"/>
  <c r="M18" i="3" s="1"/>
  <c r="K19" i="3"/>
  <c r="L19" i="3" s="1"/>
  <c r="M19" i="3" s="1"/>
  <c r="K20" i="3"/>
  <c r="L20" i="3" s="1"/>
  <c r="M20" i="3" s="1"/>
  <c r="K21" i="3"/>
  <c r="L21" i="3" s="1"/>
  <c r="M21" i="3" s="1"/>
  <c r="K22" i="3"/>
  <c r="L22" i="3" s="1"/>
  <c r="M22" i="3" s="1"/>
  <c r="K23" i="3"/>
  <c r="L23" i="3" s="1"/>
  <c r="M23" i="3" s="1"/>
  <c r="K24" i="3"/>
  <c r="K25" i="3"/>
  <c r="L20" i="2"/>
  <c r="M20" i="2" s="1"/>
  <c r="K18" i="2"/>
  <c r="L18" i="2" s="1"/>
  <c r="M18" i="2" s="1"/>
  <c r="K19" i="2"/>
  <c r="L19" i="2" s="1"/>
  <c r="M19" i="2" s="1"/>
  <c r="K20" i="2"/>
  <c r="K21" i="2"/>
  <c r="L21" i="2" s="1"/>
  <c r="M21" i="2" s="1"/>
  <c r="K22" i="2"/>
  <c r="L22" i="2" s="1"/>
  <c r="M22" i="2" s="1"/>
  <c r="N23" i="2"/>
  <c r="H7" i="20"/>
  <c r="H7" i="11"/>
  <c r="H7" i="15"/>
  <c r="H7" i="14"/>
  <c r="H7" i="13"/>
  <c r="H7" i="12"/>
  <c r="H7" i="10"/>
  <c r="H7" i="16"/>
  <c r="H7" i="22"/>
  <c r="H7" i="8"/>
  <c r="H7" i="18"/>
  <c r="H7" i="19"/>
  <c r="H7" i="17"/>
  <c r="H4" i="7"/>
  <c r="H7" i="6"/>
  <c r="H7" i="5"/>
  <c r="H7" i="4"/>
  <c r="H7" i="3"/>
  <c r="N60" i="1"/>
  <c r="L18" i="1"/>
  <c r="M18" i="1" s="1"/>
  <c r="L21" i="1"/>
  <c r="M21" i="1" s="1"/>
  <c r="L22" i="1"/>
  <c r="M22" i="1" s="1"/>
  <c r="L25" i="1"/>
  <c r="M25" i="1" s="1"/>
  <c r="L26" i="1"/>
  <c r="M26" i="1" s="1"/>
  <c r="L29" i="1"/>
  <c r="M29" i="1" s="1"/>
  <c r="L30" i="1"/>
  <c r="M30" i="1" s="1"/>
  <c r="L33" i="1"/>
  <c r="M33" i="1" s="1"/>
  <c r="L34" i="1"/>
  <c r="M34" i="1" s="1"/>
  <c r="L37" i="1"/>
  <c r="M37" i="1" s="1"/>
  <c r="L38" i="1"/>
  <c r="M38" i="1" s="1"/>
  <c r="L41" i="1"/>
  <c r="M41" i="1" s="1"/>
  <c r="L42" i="1"/>
  <c r="M42" i="1" s="1"/>
  <c r="L45" i="1"/>
  <c r="M45" i="1" s="1"/>
  <c r="L46" i="1"/>
  <c r="M46" i="1" s="1"/>
  <c r="L49" i="1"/>
  <c r="M49" i="1" s="1"/>
  <c r="L50" i="1"/>
  <c r="M50" i="1" s="1"/>
  <c r="L53" i="1"/>
  <c r="M53" i="1" s="1"/>
  <c r="L54" i="1"/>
  <c r="M54" i="1" s="1"/>
  <c r="L57" i="1"/>
  <c r="M57" i="1" s="1"/>
  <c r="L58" i="1"/>
  <c r="M58" i="1" s="1"/>
  <c r="K18" i="1"/>
  <c r="K19" i="1"/>
  <c r="L19" i="1" s="1"/>
  <c r="M19" i="1" s="1"/>
  <c r="K20" i="1"/>
  <c r="L20" i="1" s="1"/>
  <c r="M20" i="1" s="1"/>
  <c r="K21" i="1"/>
  <c r="K22" i="1"/>
  <c r="K23" i="1"/>
  <c r="L23" i="1" s="1"/>
  <c r="M23" i="1" s="1"/>
  <c r="K24" i="1"/>
  <c r="L24" i="1" s="1"/>
  <c r="M24" i="1" s="1"/>
  <c r="K25" i="1"/>
  <c r="K26" i="1"/>
  <c r="K27" i="1"/>
  <c r="L27" i="1" s="1"/>
  <c r="M27" i="1" s="1"/>
  <c r="K28" i="1"/>
  <c r="L28" i="1" s="1"/>
  <c r="M28" i="1" s="1"/>
  <c r="K29" i="1"/>
  <c r="K30" i="1"/>
  <c r="K31" i="1"/>
  <c r="L31" i="1" s="1"/>
  <c r="M31" i="1" s="1"/>
  <c r="K32" i="1"/>
  <c r="L32" i="1" s="1"/>
  <c r="M32" i="1" s="1"/>
  <c r="K33" i="1"/>
  <c r="K34" i="1"/>
  <c r="K35" i="1"/>
  <c r="L35" i="1" s="1"/>
  <c r="M35" i="1" s="1"/>
  <c r="K36" i="1"/>
  <c r="L36" i="1" s="1"/>
  <c r="M36" i="1" s="1"/>
  <c r="K37" i="1"/>
  <c r="K38" i="1"/>
  <c r="K39" i="1"/>
  <c r="L39" i="1" s="1"/>
  <c r="M39" i="1" s="1"/>
  <c r="K40" i="1"/>
  <c r="L40" i="1" s="1"/>
  <c r="M40" i="1" s="1"/>
  <c r="K41" i="1"/>
  <c r="K42" i="1"/>
  <c r="K43" i="1"/>
  <c r="L43" i="1" s="1"/>
  <c r="M43" i="1" s="1"/>
  <c r="K44" i="1"/>
  <c r="L44" i="1" s="1"/>
  <c r="M44" i="1" s="1"/>
  <c r="K45" i="1"/>
  <c r="K46" i="1"/>
  <c r="K47" i="1"/>
  <c r="L47" i="1" s="1"/>
  <c r="M47" i="1" s="1"/>
  <c r="K48" i="1"/>
  <c r="L48" i="1" s="1"/>
  <c r="M48" i="1" s="1"/>
  <c r="K49" i="1"/>
  <c r="K50" i="1"/>
  <c r="K51" i="1"/>
  <c r="L51" i="1" s="1"/>
  <c r="M51" i="1" s="1"/>
  <c r="K52" i="1"/>
  <c r="L52" i="1" s="1"/>
  <c r="M52" i="1" s="1"/>
  <c r="K53" i="1"/>
  <c r="K54" i="1"/>
  <c r="K55" i="1"/>
  <c r="L55" i="1" s="1"/>
  <c r="M55" i="1" s="1"/>
  <c r="K56" i="1"/>
  <c r="L56" i="1" s="1"/>
  <c r="M56" i="1" s="1"/>
  <c r="K57" i="1"/>
  <c r="K58" i="1"/>
  <c r="K59" i="1"/>
  <c r="L59" i="1" s="1"/>
  <c r="M59" i="1" s="1"/>
  <c r="M94" i="8" l="1"/>
  <c r="H6" i="20"/>
  <c r="H6" i="11"/>
  <c r="H6" i="15"/>
  <c r="H6" i="14"/>
  <c r="H6" i="13"/>
  <c r="H6" i="12"/>
  <c r="H6" i="10"/>
  <c r="H6" i="16"/>
  <c r="H6" i="22"/>
  <c r="H6" i="8"/>
  <c r="H6" i="18"/>
  <c r="H6" i="19"/>
  <c r="H6" i="17"/>
  <c r="H3" i="7"/>
  <c r="H6" i="6"/>
  <c r="H6" i="5"/>
  <c r="H6" i="4"/>
  <c r="H6" i="3"/>
  <c r="H6" i="2"/>
  <c r="K17" i="22" l="1"/>
  <c r="L17" i="22" s="1"/>
  <c r="M17" i="22" s="1"/>
  <c r="H7" i="2" l="1"/>
  <c r="K17" i="20" l="1"/>
  <c r="L17" i="20" s="1"/>
  <c r="M17" i="20" s="1"/>
  <c r="K17" i="19"/>
  <c r="L17" i="19" s="1"/>
  <c r="M17" i="19" s="1"/>
  <c r="K17" i="18"/>
  <c r="L17" i="18" s="1"/>
  <c r="M17" i="18" s="1"/>
  <c r="M49" i="18" s="1"/>
  <c r="K17" i="17"/>
  <c r="L17" i="17" s="1"/>
  <c r="M17" i="17" s="1"/>
  <c r="M47" i="17" s="1"/>
  <c r="K17" i="16"/>
  <c r="L17" i="16" s="1"/>
  <c r="M17" i="16" s="1"/>
  <c r="K17" i="15"/>
  <c r="L17" i="15" s="1"/>
  <c r="M17" i="15" s="1"/>
  <c r="K17" i="14"/>
  <c r="L17" i="14" s="1"/>
  <c r="M17" i="14" s="1"/>
  <c r="K17" i="13"/>
  <c r="L17" i="13" s="1"/>
  <c r="M17" i="13" s="1"/>
  <c r="K17" i="12"/>
  <c r="L17" i="12" s="1"/>
  <c r="M17" i="12" s="1"/>
  <c r="K17" i="11"/>
  <c r="L17" i="11" s="1"/>
  <c r="M17" i="11" s="1"/>
  <c r="K17" i="10"/>
  <c r="L17" i="10" s="1"/>
  <c r="M17" i="10" s="1"/>
  <c r="K17" i="8"/>
  <c r="L17" i="8" s="1"/>
  <c r="M17" i="8" s="1"/>
  <c r="K14" i="7" l="1"/>
  <c r="L14" i="7" s="1"/>
  <c r="M14" i="7" s="1"/>
  <c r="K17" i="6"/>
  <c r="L17" i="6" s="1"/>
  <c r="M17" i="6" s="1"/>
  <c r="K17" i="5"/>
  <c r="L17" i="5" s="1"/>
  <c r="M17" i="5" s="1"/>
  <c r="M28" i="5" s="1"/>
  <c r="K17" i="4"/>
  <c r="L17" i="4" s="1"/>
  <c r="M17" i="4" s="1"/>
  <c r="M40" i="4" s="1"/>
  <c r="K17" i="3"/>
  <c r="L17" i="3" s="1"/>
  <c r="M17" i="3" s="1"/>
  <c r="M26" i="3" s="1"/>
  <c r="K17" i="2"/>
  <c r="L17" i="2" s="1"/>
  <c r="M17" i="2" s="1"/>
  <c r="K17" i="1"/>
  <c r="L17" i="1" s="1"/>
  <c r="M17" i="1" s="1"/>
  <c r="M60" i="1" s="1"/>
  <c r="M23" i="2" l="1"/>
</calcChain>
</file>

<file path=xl/sharedStrings.xml><?xml version="1.0" encoding="utf-8"?>
<sst xmlns="http://schemas.openxmlformats.org/spreadsheetml/2006/main" count="1869" uniqueCount="614">
  <si>
    <t>Ponudnik:</t>
  </si>
  <si>
    <t>naziv:</t>
  </si>
  <si>
    <t xml:space="preserve">transakcijski račun: </t>
  </si>
  <si>
    <t>naslov:</t>
  </si>
  <si>
    <t>davčna številka:</t>
  </si>
  <si>
    <t xml:space="preserve">Kupec: </t>
  </si>
  <si>
    <t>PREDRAČUN</t>
  </si>
  <si>
    <t>zap. št.</t>
  </si>
  <si>
    <t>izdelek</t>
  </si>
  <si>
    <t>ocenjena količina</t>
  </si>
  <si>
    <t>enota mere (EnM)</t>
  </si>
  <si>
    <t>lastna proizvodnja</t>
  </si>
  <si>
    <t>kvaliteta / pridelava / znak kakovosti</t>
  </si>
  <si>
    <t>BLAGOVNA ZNAMKA</t>
  </si>
  <si>
    <t>izhodiščna cena na EnM v EUR brez DDV</t>
  </si>
  <si>
    <t>davek v %</t>
  </si>
  <si>
    <t>davek v EUR</t>
  </si>
  <si>
    <t>končna cena na EnM v EUR z DDV</t>
  </si>
  <si>
    <t>SKUPAJ cena za ocenjeno količino v EUR z DDV</t>
  </si>
  <si>
    <t>št. živil po merilu ˝SHEME KAKOVOSTI˝</t>
  </si>
  <si>
    <t>DA</t>
  </si>
  <si>
    <t>NE</t>
  </si>
  <si>
    <t>10=8x9</t>
  </si>
  <si>
    <t>11=8+10</t>
  </si>
  <si>
    <t>12=3x11</t>
  </si>
  <si>
    <t>kg</t>
  </si>
  <si>
    <t>Ponudnik mora ponuditi prehrambeno blago točno zahtevanih lastnosti, sicer bo njegova ponudba izločena kot nedopustna.</t>
  </si>
  <si>
    <t>naslov:  Trubarjeva ulica 20, 3270 LAŠKO</t>
  </si>
  <si>
    <t>1. SKLOP: MLEKO IN MLEČNI IZDELKI</t>
  </si>
  <si>
    <t>MLEKO, pasterizirano, 3,5% m.m. 10 l</t>
  </si>
  <si>
    <t>lit</t>
  </si>
  <si>
    <t>MLEKO, pasterizirano, 1,5% m.m. 10 l</t>
  </si>
  <si>
    <t>MLEKO, sterilizirano, 3,5% m.m. , 0,2 dl</t>
  </si>
  <si>
    <t>MLEKO, sterilizirano, 3,5% m.m. , 1/1</t>
  </si>
  <si>
    <t>kos</t>
  </si>
  <si>
    <t>MLEKO, čokoladno, 1/1</t>
  </si>
  <si>
    <t>MLEKO, čokoladno, 0,2 dl</t>
  </si>
  <si>
    <t>MLEKO, sterilizirano, brez laktoze, 1/1</t>
  </si>
  <si>
    <t>MLEKO, sterilizirano, brez laktoze,0,2 dl</t>
  </si>
  <si>
    <t>JOGURT, tekoči, navadni, 250 ml</t>
  </si>
  <si>
    <t>JOGURT, tekoči, sadni, 250 ml</t>
  </si>
  <si>
    <t>JOGURTOVA SMETANA, razni okusi, 150 g</t>
  </si>
  <si>
    <t>JOGURT S PODLOŽENIM SADJEM, razni okusi, 150 g</t>
  </si>
  <si>
    <t>JOGURT, grški tip jogurta, razni okusi, 150 g</t>
  </si>
  <si>
    <t>KISLO MLEKO, navadno, 150 g</t>
  </si>
  <si>
    <t>SMETANA za kuhanje 1/1</t>
  </si>
  <si>
    <t>SMETANA kisla, 18-20% m.m., 400 g</t>
  </si>
  <si>
    <t>SKUTA, 35-40% m.m., 5 kg</t>
  </si>
  <si>
    <t>SKUTA s podloženim sadjem, 110-150 g</t>
  </si>
  <si>
    <t>MASLO, surovo, 1.kvalitete, 250 g</t>
  </si>
  <si>
    <t>MASLO, surovo, 1.kvalitete, 20 g</t>
  </si>
  <si>
    <t>SIR, poltrdi, 45% m.m., 1 - 2,5 kg</t>
  </si>
  <si>
    <t>SIR, 45% m.m., (edamec, jošt, gauda), rezan na rezine 2-3dag</t>
  </si>
  <si>
    <t>SIR, 45% m.m., vakuumsko pakirane rezine, 50 g</t>
  </si>
  <si>
    <t>SIR, topljeni, 140 - 200 g</t>
  </si>
  <si>
    <t>SIR, mladi, v slanici, 1 kg</t>
  </si>
  <si>
    <t>MLEČNI NAMAZ, smetanov, 2,5 - 3 kg</t>
  </si>
  <si>
    <t>MLEČNI NAMAZ, z zelišči, razni okusi, 150 g</t>
  </si>
  <si>
    <t>MLEČNI NAMAZ,navadni, 50 g</t>
  </si>
  <si>
    <t>MLEČNI NAMAZ, z zelenjavo, 50 g</t>
  </si>
  <si>
    <t>PUDING, mlečni, razni okusi, 125 - 150 g</t>
  </si>
  <si>
    <t>PUDING, mlečni, razni okusi, s smetano, 125 -150 g</t>
  </si>
  <si>
    <t>SLADOLED, mlečni, razni okusi,1 lit</t>
  </si>
  <si>
    <t>SLADOLED, brez laktoze, lučka, 70 ml</t>
  </si>
  <si>
    <t>BIO JOGURT, navadni, 3,5% m.m., 150 g</t>
  </si>
  <si>
    <t>BIO JOGURT, sadni, 3,5% m.m., 150 g</t>
  </si>
  <si>
    <t>BIO SKUTA, 1 - 5 kg</t>
  </si>
  <si>
    <t>BIO KISLO MLEKO, 150 g</t>
  </si>
  <si>
    <t>4. SKLOP: MESO IN MESNI IZDELKI</t>
  </si>
  <si>
    <t>2. SKLOP: SLADOLEDI</t>
  </si>
  <si>
    <t>meso I. kategorije</t>
  </si>
  <si>
    <t>JUNČJE STEGNO,  brez kosti, v kosu in narezano (konfekcionirano), vakuumsko pakirano</t>
  </si>
  <si>
    <t>JUNČJE PLEČE, brez kosti, v kosu ali narezano (konfekcionirano), vakuumsko pakirano</t>
  </si>
  <si>
    <t>TELEČJE STEGNO, brez kosti,  v kosu in narezano (konfekcionirano), vakuumsko pakirano</t>
  </si>
  <si>
    <t>MLETO GOVEJE MESO, I. kategorije</t>
  </si>
  <si>
    <t>KOSTI, goveje za juho</t>
  </si>
  <si>
    <t>SVINJSKO STEGNO,  v kosu in narezano (konfekcionirano), vakuumsko pakirano</t>
  </si>
  <si>
    <t>MLETO MEŠANO MESO, I. kategorije</t>
  </si>
  <si>
    <t>PLESKAVICA, mešano meso, 100 g, 150 g</t>
  </si>
  <si>
    <t>PEČENICE, obarjene, manj začinjene</t>
  </si>
  <si>
    <t>ŠUNKA, prekajena, v kosu</t>
  </si>
  <si>
    <t>ŠUNKA, prekajena, rezana na kocke</t>
  </si>
  <si>
    <t>SLANINA, sveža, mleta</t>
  </si>
  <si>
    <t>SALAMA, pariška, navadna, rezana, vakuumsko pakirana</t>
  </si>
  <si>
    <t>SALAMA, suha, drobno mleta, nepikantna, rezana</t>
  </si>
  <si>
    <t>ŠUNKA V OVOJU, rezana, vakuumsko pakirana</t>
  </si>
  <si>
    <t>PRŠUT, pečen, razan, vakuumsko pakiran</t>
  </si>
  <si>
    <t>PIŠČANČJA BEDRA, brez kosti in kože</t>
  </si>
  <si>
    <t>PIŠČANČJE PERUTNIČKE</t>
  </si>
  <si>
    <t>RAŽNJIČI, piščančji</t>
  </si>
  <si>
    <t>PIŠČANČJA SALAMA, posebna, razano, vakuumsko pakirano</t>
  </si>
  <si>
    <t>PIŠČANČJA PRSA V OVOJU, rezano, vakuumsko pakirano</t>
  </si>
  <si>
    <t>PURANJA PEČENA PRSA,  razano, vakuumsko pakirano</t>
  </si>
  <si>
    <t>PURANJA PRSA, v ovoju, rezano, vakuumsko pakirano</t>
  </si>
  <si>
    <t>OSLIČ, file, brez kosti, v foliji</t>
  </si>
  <si>
    <t>OSTRIŽ, file, brez kosti, v foliji</t>
  </si>
  <si>
    <t>NOVOZELANDSKI REPAK, file, brez kosti, v foliji</t>
  </si>
  <si>
    <t>BRANCIN, file, brez kosti</t>
  </si>
  <si>
    <t>LOSOS, file</t>
  </si>
  <si>
    <t>OSLIČ, file, paniran</t>
  </si>
  <si>
    <t>JAJCA, kokošja, I. kvaliteta, velikost L, talna reja</t>
  </si>
  <si>
    <t>Solata zelena, rezana, očiščena</t>
  </si>
  <si>
    <t xml:space="preserve">Rukola </t>
  </si>
  <si>
    <t>Kumare,  olupljene, rezane</t>
  </si>
  <si>
    <t>Zelje rdeče</t>
  </si>
  <si>
    <t>Jajčevci</t>
  </si>
  <si>
    <t>Zelena, gomolj</t>
  </si>
  <si>
    <t>Šparglji, zeleni</t>
  </si>
  <si>
    <t>Gobe, šampinjoni, sveži</t>
  </si>
  <si>
    <t>Krompir</t>
  </si>
  <si>
    <t>Krompir očiščen, olupljen</t>
  </si>
  <si>
    <t>Čičerika</t>
  </si>
  <si>
    <t>Fižol češnjevec</t>
  </si>
  <si>
    <t>Leča zelena</t>
  </si>
  <si>
    <t>Leča rdeča</t>
  </si>
  <si>
    <t>Soja, rumena</t>
  </si>
  <si>
    <t>Lubenice</t>
  </si>
  <si>
    <t>Slive</t>
  </si>
  <si>
    <t>Hruške</t>
  </si>
  <si>
    <t>Češnje</t>
  </si>
  <si>
    <t xml:space="preserve">Jagode </t>
  </si>
  <si>
    <t>Naši</t>
  </si>
  <si>
    <t xml:space="preserve">Zamrznjena špinača– pasirana </t>
  </si>
  <si>
    <t xml:space="preserve">Zamrznjeno korenje – kockice </t>
  </si>
  <si>
    <t xml:space="preserve">Zamrznjeno rebrasto korenje </t>
  </si>
  <si>
    <t xml:space="preserve">Zamrznjeno baby korenje </t>
  </si>
  <si>
    <t>Zamrznjen paradižnik - kocke</t>
  </si>
  <si>
    <t xml:space="preserve">Zamrznjena cvetača </t>
  </si>
  <si>
    <t xml:space="preserve">Zamrznjen brokoli </t>
  </si>
  <si>
    <t>Zamrznjen stročji fižol, rumeni</t>
  </si>
  <si>
    <t>Zamrznjen stročji fižol, zeleni</t>
  </si>
  <si>
    <t xml:space="preserve">Zamrznjen grah </t>
  </si>
  <si>
    <t xml:space="preserve">Zamrznjen brstični ohrovt </t>
  </si>
  <si>
    <t xml:space="preserve">Zamrznjena zelenjavna mešanica  </t>
  </si>
  <si>
    <t xml:space="preserve">Zamrznjena koruza </t>
  </si>
  <si>
    <t>Zamrznjene gobe, mešane</t>
  </si>
  <si>
    <t>Zamrznjeni jurčki</t>
  </si>
  <si>
    <t>Zamrznjene jagode</t>
  </si>
  <si>
    <t>Zamrznjena mešanica gozdnih sadežev</t>
  </si>
  <si>
    <t>Zamrznjene borovnice</t>
  </si>
  <si>
    <t>Zamrznjene maline</t>
  </si>
  <si>
    <t xml:space="preserve">Krompirjevi svaljki </t>
  </si>
  <si>
    <t>Krompirjevi svaljki s skuto</t>
  </si>
  <si>
    <t>Svaljki kmečki koruzni</t>
  </si>
  <si>
    <t>Polnozrnati svaljki</t>
  </si>
  <si>
    <t>Rženi svaljki</t>
  </si>
  <si>
    <t>Cmoki s skuto (marelični,slivovi, jagodni, borovničevi, čokoladni)</t>
  </si>
  <si>
    <t>Tortelini gobovi</t>
  </si>
  <si>
    <t>Tortelini sirovi</t>
  </si>
  <si>
    <t>Tortelini mesni</t>
  </si>
  <si>
    <t>Ocvrtki zdrobovi</t>
  </si>
  <si>
    <t>Kaneloni mesni (100% goveje meso)</t>
  </si>
  <si>
    <t>Kaneloni s šunko in sirom</t>
  </si>
  <si>
    <t>Kaneloni piščančji</t>
  </si>
  <si>
    <t>Kaneloni špinača, beli sir</t>
  </si>
  <si>
    <t>Štruklji ajdovi z orehi</t>
  </si>
  <si>
    <t>Štruklji  z orehi</t>
  </si>
  <si>
    <t>Štruklji korenčkovi</t>
  </si>
  <si>
    <t>Polpeti zelenjavni</t>
  </si>
  <si>
    <t xml:space="preserve">Rogljič  francoski, brez mleka in jajc </t>
  </si>
  <si>
    <t xml:space="preserve">Sveže vlečeno testo  </t>
  </si>
  <si>
    <t>Polnozrnato vlečeno testo</t>
  </si>
  <si>
    <t xml:space="preserve">Listnato testo razvaljano </t>
  </si>
  <si>
    <t>Testo za lazanjo</t>
  </si>
  <si>
    <t>Ananasov sok 100% 1/1</t>
  </si>
  <si>
    <t>Jabolčni sok 100% 1/1</t>
  </si>
  <si>
    <t>Multivitaminski sok 100% 1/1</t>
  </si>
  <si>
    <t>Pomarančni sok 100% 1/1</t>
  </si>
  <si>
    <t>Rdeča grenivka, sok 100% 1/1</t>
  </si>
  <si>
    <t>Ananasov sok 100% 2 dcl</t>
  </si>
  <si>
    <t>Jabolčni sok 100% 2 dcl</t>
  </si>
  <si>
    <t xml:space="preserve">Pomarančni sok 100% 2 dcl </t>
  </si>
  <si>
    <t>Multivitaminski sok 100% 2dl</t>
  </si>
  <si>
    <t>Limonin, 100%, iz zgoščenega limoninega soka</t>
  </si>
  <si>
    <t>Voda, izvirska, negazirana, 0,5 l</t>
  </si>
  <si>
    <t>SIRUP, 100% sadni delež, brez aditivov in umetnih sladil bezeg, limona, 5l</t>
  </si>
  <si>
    <t>SIRUP, 100% sadni delež, brez aditivov in umetnih sladil gozdni sadeže, 5l</t>
  </si>
  <si>
    <t>Riž srednjezrnat, beli, oluščen, I. kakovostna vrsta , 1/1</t>
  </si>
  <si>
    <t>Srednjezrnati rjavi parboleid riž 1/1</t>
  </si>
  <si>
    <t>Moka pšenična T 500, 1/1</t>
  </si>
  <si>
    <t>Moka pšenična T 400, 1/1</t>
  </si>
  <si>
    <t>Moka polnozrnata 1/1</t>
  </si>
  <si>
    <t>Moka koruzna 1/1</t>
  </si>
  <si>
    <t>Polenta koruzna, instant 5kg</t>
  </si>
  <si>
    <t>Pšenični zdrob 1/1</t>
  </si>
  <si>
    <t>Ajdova moka 1/1</t>
  </si>
  <si>
    <t>Ajdovi žganci, instant, 1/1</t>
  </si>
  <si>
    <t>Pirina moka</t>
  </si>
  <si>
    <t>Kaša ajdova 1/1</t>
  </si>
  <si>
    <t>Kus kus, polnozrnati 1/1, 2/1</t>
  </si>
  <si>
    <t>Ješprenj 1/1</t>
  </si>
  <si>
    <t>Kaša prosena 1/1</t>
  </si>
  <si>
    <t>Tri žita: riž, pira, ječmen 1/1</t>
  </si>
  <si>
    <t>Koruzni kosmiči  - corn flakes 2/1 (brez dodanega sladkorja)</t>
  </si>
  <si>
    <t>Ovseni kosmiči, rahli,   500g</t>
  </si>
  <si>
    <t>Ovseni kosmiči, navadni, 500g</t>
  </si>
  <si>
    <t>Sojini kosmiči, 450 g</t>
  </si>
  <si>
    <t>Kosmiči kvalitete«čokolešnik« 2/1</t>
  </si>
  <si>
    <t>Ovseni kosmiči s suhim sadjem, brez dodanega sladkorja 1/1</t>
  </si>
  <si>
    <t>Polžki, pisani, 3 kg</t>
  </si>
  <si>
    <t>Vodni vlivanci za juho, 2/1</t>
  </si>
  <si>
    <t>Krpice, 1-3 kg</t>
  </si>
  <si>
    <t>Ribana kaša, 1-3 kg</t>
  </si>
  <si>
    <t>Jušni rezanci, 1 kg</t>
  </si>
  <si>
    <t>Široki rezanci valoviti, 500g</t>
  </si>
  <si>
    <t>Zvezdice, rižek, rinčice, 0,5 - 1 kg</t>
  </si>
  <si>
    <t>Široki rezanci, 500g</t>
  </si>
  <si>
    <t>Zdrobovi žličniki, 0,5 - 1 kg</t>
  </si>
  <si>
    <t>Polnozrnati svedri (brez jajc)</t>
  </si>
  <si>
    <t>BIO ješprenj</t>
  </si>
  <si>
    <t>BIO prosena kaša</t>
  </si>
  <si>
    <t>BIO ajdova kaša</t>
  </si>
  <si>
    <t>BIO pšenična moka</t>
  </si>
  <si>
    <t>BIO pšenična polnozrnata  moka</t>
  </si>
  <si>
    <t>BIO pirina moka</t>
  </si>
  <si>
    <t>BIO polnozrnati špageti,  500 g</t>
  </si>
  <si>
    <t>BIO polnozrnati svedri, 500 g</t>
  </si>
  <si>
    <t>Paprika – fileti 1l</t>
  </si>
  <si>
    <t>Fižol v zrnju, 2,5 kg</t>
  </si>
  <si>
    <t>Hren, s smetano, 1 l</t>
  </si>
  <si>
    <t>Koruza v slanici, 2,5 kg</t>
  </si>
  <si>
    <t>Kisla repa, naravno kisana brez konzervansov, rinfuza</t>
  </si>
  <si>
    <t>Kisla repa,  naravno kisana brez konzervansov, pakirano 1 kg</t>
  </si>
  <si>
    <t>Kislo zelje - rezano,  naravno kisano brez konzervansov, rinfuza</t>
  </si>
  <si>
    <t>Kislo zelje - rezano,  naravno kisano brez konzervansov, pakirano 1 kg</t>
  </si>
  <si>
    <t>Marelični kompot  2000-3500 g</t>
  </si>
  <si>
    <t>Sadna solata 2000-3500 g</t>
  </si>
  <si>
    <t>Ananasov kompot - kocke  2000-3500 g</t>
  </si>
  <si>
    <t>Jagodni kompot, 2000-3500g</t>
  </si>
  <si>
    <t>Jagodni kompot, 1l</t>
  </si>
  <si>
    <t>Breskov kompot   2000-3500 g</t>
  </si>
  <si>
    <t>Hruškov kompot  2000-3500 g</t>
  </si>
  <si>
    <t>Višnjev kompot (brez koščic) 2000-3500g</t>
  </si>
  <si>
    <t>Črni kruh štruca-rezan (11 mm)-pakiran 0,8-1kg</t>
  </si>
  <si>
    <t>Polnozrnati kruh, štruca, rezan, pakiran 0,8 - 1 kg</t>
  </si>
  <si>
    <t>Ajdov kruh štruca-rezan-pakiran 0,8 - 1 kg</t>
  </si>
  <si>
    <t>Rženi kruh štruca-rezan-pakiran 0,8 - 1 kg</t>
  </si>
  <si>
    <t>Ovseni kruh štruca-rezan-pakiran 0,8 - 1 kg</t>
  </si>
  <si>
    <t>Pisani kruh štruca-rezan-pakiran 0,8 - 1 kg</t>
  </si>
  <si>
    <t>Koruzni kruh štruca-rezan- pakiran 0,8-1kg</t>
  </si>
  <si>
    <t>Mlečni kruh štruca-rezan, pakiran 0,8-1kg</t>
  </si>
  <si>
    <t>Kruh s semeni, štruca, rezan 0,8-1kg</t>
  </si>
  <si>
    <t>Pirin kruh, pakiran 0,8 - 1kg</t>
  </si>
  <si>
    <t xml:space="preserve">Sveže kruhove kocke (2cm) </t>
  </si>
  <si>
    <t>Žemlja bela 60 g, rezana</t>
  </si>
  <si>
    <t>Žemlja bela 80 g, rezana</t>
  </si>
  <si>
    <t>Žemlja črna 60 g, rezana</t>
  </si>
  <si>
    <t>Žemlja črna 80 g, rezana</t>
  </si>
  <si>
    <t>Štručka s sezamovim posipom, 6 dag</t>
  </si>
  <si>
    <t>Štručka s sezamovim posipom, 8 dag</t>
  </si>
  <si>
    <t>Štručka z makovim posipom, 6 dag</t>
  </si>
  <si>
    <t>Štručka z makovim posipom, 8 dag</t>
  </si>
  <si>
    <t>Štručka s sirom, 6 dag</t>
  </si>
  <si>
    <t>Štručka s sirom, 8 dag</t>
  </si>
  <si>
    <t>Štručka s sirom in šunko, 10 dag</t>
  </si>
  <si>
    <t>Kajzerica bela, 6 dag, rezana</t>
  </si>
  <si>
    <t>Kajzerica bela, 8 dag, rezana</t>
  </si>
  <si>
    <t>Rogljič, mlečni, 8 dag</t>
  </si>
  <si>
    <t>Buhtelj, z marmelado, 80 g</t>
  </si>
  <si>
    <t>Burek, skutin 130 g</t>
  </si>
  <si>
    <t>Burek, mesni (100% goveje meso) 130 g</t>
  </si>
  <si>
    <t>Burek, jabolčni, 130 g</t>
  </si>
  <si>
    <t>Krof 80g</t>
  </si>
  <si>
    <t>Potička orehova, 10 dag</t>
  </si>
  <si>
    <t>Potica orehova 1/1</t>
  </si>
  <si>
    <t>Potica čokoladna 1/1</t>
  </si>
  <si>
    <t>Potica pehtranova 1/1</t>
  </si>
  <si>
    <t>Potica kokosova 1/1</t>
  </si>
  <si>
    <t>Rogljič listnato-kvašeno testo, z nadevom, 90g</t>
  </si>
  <si>
    <t>Rogljič listnato-kvašeno testo, brez jajc in mleka z nadevom 70g</t>
  </si>
  <si>
    <t>Rogljič s kaljenimi semeni 70g</t>
  </si>
  <si>
    <t>Žepek, listnato-kvašeno testo, jogurt, malina 80g</t>
  </si>
  <si>
    <t>Žepek, listnato-kvašeno testo,jogurt, mango 80g</t>
  </si>
  <si>
    <t>Žepek, listnato-kvašeno testo, nougat 120g</t>
  </si>
  <si>
    <t>Žepek, listnato-kvašeno testo, vanilija 120g</t>
  </si>
  <si>
    <t>Žepek, listnato-kvašeno testo, gozdni sadeži 80g</t>
  </si>
  <si>
    <t>Polž s čokolado ali orehi 120g</t>
  </si>
  <si>
    <t>Palačinke z marelično marmelado 80g</t>
  </si>
  <si>
    <t>Palačinke z nougatom 80g</t>
  </si>
  <si>
    <t>Kremna rezina 60 g</t>
  </si>
  <si>
    <t>Kremna rezina 150g</t>
  </si>
  <si>
    <t>Sadna rezina 8 dag</t>
  </si>
  <si>
    <t>Rulada 60g</t>
  </si>
  <si>
    <t>BIO pirin mešan kruh, rezan, pakiran</t>
  </si>
  <si>
    <t>BIO ovseni kruh, rezan, pakiran</t>
  </si>
  <si>
    <t>BIO mešan ajdov kruh, rezan, pakiran</t>
  </si>
  <si>
    <t>BIO koruzni kruh, rezan, pakiran</t>
  </si>
  <si>
    <t>BIO kamutov kruh, rezan, pakiran</t>
  </si>
  <si>
    <t>BIO beli kruh, rezan, pakiran</t>
  </si>
  <si>
    <t>BIO črni kruh, rezan, pakiran</t>
  </si>
  <si>
    <t>BIO kamutovo pecivo 8 dag</t>
  </si>
  <si>
    <t>BIO ovseno pecivo 8 dag</t>
  </si>
  <si>
    <t>Kava, bela, instant, 400-500g</t>
  </si>
  <si>
    <t>Čokolada v prahu, 3-5kg</t>
  </si>
  <si>
    <t>Čokoladne figurice (Božiček, zajček) 20g</t>
  </si>
  <si>
    <t>Čokoladne figurice (Božiček, zajček) 40g</t>
  </si>
  <si>
    <t>Vroča čokolada 1/1</t>
  </si>
  <si>
    <t>Dvobarvni kremni namaz z lešniki, 400 g; Nutella ali enakovredno</t>
  </si>
  <si>
    <t>Dvobarvni kremni namaz z lešniki, 3,5 kg</t>
  </si>
  <si>
    <t>Kava prava , črna , kvalitete Barcaffe in podobno, pakirana 100-250 g</t>
  </si>
  <si>
    <t>Olje jedilno, rastlinsko 1/1</t>
  </si>
  <si>
    <t>Olje repično 100%, 1/1, 1 kvalitete</t>
  </si>
  <si>
    <t>Olje bučno, 100%, 1/1</t>
  </si>
  <si>
    <t>Olivno olje hladno stiskano, 100%, 1/1, 1 kvalitete</t>
  </si>
  <si>
    <t>Olje za cvrenje, 10 l</t>
  </si>
  <si>
    <t>Olje za cvrenje, 2l</t>
  </si>
  <si>
    <t>Majoneza 620-750 g</t>
  </si>
  <si>
    <t>Margarina za peko,  250g</t>
  </si>
  <si>
    <t>Margarina 20g</t>
  </si>
  <si>
    <t>Margarina, čista rastlinska, vitaminizirana, 250g</t>
  </si>
  <si>
    <t>Margarina  v sprayu (combi profi) 3,7l</t>
  </si>
  <si>
    <t>Pašteta tunina, tunin namaz, 28g</t>
  </si>
  <si>
    <t>Pašteta tunina, tunin namaz, 95 g</t>
  </si>
  <si>
    <t>Tuna v olju, 1600-1800 g, extra kvalitete</t>
  </si>
  <si>
    <t>Sardine v  olju , 800 g, brez konzervansov, aditivov in glutena</t>
  </si>
  <si>
    <t>Pašteta jetrna, 100g</t>
  </si>
  <si>
    <t>Pašteta jetrna, 30g</t>
  </si>
  <si>
    <t>Pašteta jetrna, s šunko, 30g</t>
  </si>
  <si>
    <t>Pašteta kokošja, 27g</t>
  </si>
  <si>
    <t>Pašteta piščančja, 27g</t>
  </si>
  <si>
    <t>Planinski čaj, filter vrečke, gastro</t>
  </si>
  <si>
    <t xml:space="preserve">Čaj gozdnih sadežev,  filter vrečke, gastro </t>
  </si>
  <si>
    <t>Čaj malina, filter vrečke, gastro</t>
  </si>
  <si>
    <t>Čaj divja češnja, filter vrečke, gastro</t>
  </si>
  <si>
    <t>Čaj šipek, filter vrečka, gastro</t>
  </si>
  <si>
    <t>Čaj jagoda vanilija, filter vrečke, gastro</t>
  </si>
  <si>
    <t>Sadno žitna rezina-okus jagoda 30 g</t>
  </si>
  <si>
    <t>Prašek za puding - sadni okusi 1kg</t>
  </si>
  <si>
    <t>Prašek za puding - čokolada 1kg</t>
  </si>
  <si>
    <t>Prašek za puding - vanili 1kg</t>
  </si>
  <si>
    <t>Želatina 100 g</t>
  </si>
  <si>
    <t>Koruzna moka, gustin 250g</t>
  </si>
  <si>
    <t>Utrjevalec smetane, 10 g</t>
  </si>
  <si>
    <t>Popečeni kruhki</t>
  </si>
  <si>
    <t>Zlate kroglice</t>
  </si>
  <si>
    <t>Fritati</t>
  </si>
  <si>
    <t>Čokoladni keksi</t>
  </si>
  <si>
    <t xml:space="preserve">Keksi lincer oz podobno </t>
  </si>
  <si>
    <t>Keksi  orehovi rogljički, vanilijevi rogjički</t>
  </si>
  <si>
    <t>Biskvitni piškoti (baby keksi)</t>
  </si>
  <si>
    <t>Grisini 100 g</t>
  </si>
  <si>
    <t>Masleni keksi</t>
  </si>
  <si>
    <t xml:space="preserve">Medenjaki </t>
  </si>
  <si>
    <t>Med, cvetlični, porcijski, 20g</t>
  </si>
  <si>
    <t>Ajvar – ne pekoč, pasteriziran  600-800 g</t>
  </si>
  <si>
    <t xml:space="preserve">Gorčica 600-800 g, </t>
  </si>
  <si>
    <t>Gorčica 3 - 5 kg</t>
  </si>
  <si>
    <t>Marmelada - marelična, min 45 % sadne kaše, brez konzervansov, 3000-5000 g</t>
  </si>
  <si>
    <t>Marmelada – porcijska, razni okusi, min 45% sadni delež, brez konzervansov, 20 g</t>
  </si>
  <si>
    <t>Koruzni zdrob brez glutena</t>
  </si>
  <si>
    <t>Drobtine brez glutena</t>
  </si>
  <si>
    <t>Testenine brez jajc, različne oblike do 500 gr</t>
  </si>
  <si>
    <t>Testenine brez glutena</t>
  </si>
  <si>
    <t>Kruh brez glutena</t>
  </si>
  <si>
    <t>Pekovsko pecivo brez glutena</t>
  </si>
  <si>
    <t>Čokoladni kosmiči brez glutena</t>
  </si>
  <si>
    <t xml:space="preserve">Namaz lešnik-čokolada, brez mleka 200-350g </t>
  </si>
  <si>
    <t>Namaz diabetični čokoladni 200-350g</t>
  </si>
  <si>
    <t>Rižev napitek 1 lit</t>
  </si>
  <si>
    <t>Rižev napitek 2 dl</t>
  </si>
  <si>
    <t>Sojin napitek 1 lit</t>
  </si>
  <si>
    <t>Mandljevo mleko 1 lit</t>
  </si>
  <si>
    <t>Jogurt sojin s sadjem 150g</t>
  </si>
  <si>
    <t>Rižev desert, vanilija, čokolada 100g</t>
  </si>
  <si>
    <t>JOGURT, čvrsti, navadni, 3,2% m.m., v lončku, 150 g</t>
  </si>
  <si>
    <t>JOGURT, čvrsti, sadni, 3,2% m.m., brez dodanega sladkorja, v lončku, 150 g</t>
  </si>
  <si>
    <t>JOGURT, tekoči, navadni, 0,5 l</t>
  </si>
  <si>
    <t>JOGURT, tekoči, sadni, 0,5 l</t>
  </si>
  <si>
    <t>JOGURT, probiotični, navadni, 150 g</t>
  </si>
  <si>
    <t>JOGURT, probiotični, sdni, 150 g</t>
  </si>
  <si>
    <t>SMETANA kisla 5 kg</t>
  </si>
  <si>
    <t>SMETANA kisla 900 g</t>
  </si>
  <si>
    <t>SMETANA, sladka,  1 l</t>
  </si>
  <si>
    <t>JOGURT, čvrsti,, navadni, v vedru 5 kg</t>
  </si>
  <si>
    <t>SKUTA, 35-40% m.m., 0,5 - 1 kg</t>
  </si>
  <si>
    <t>SLADOLED, mlečni, razni okusi, v lončku, 125 ml</t>
  </si>
  <si>
    <t>MLEČNA LUČKA, razni okusi, 125 ml</t>
  </si>
  <si>
    <t>MLEČNA LUČKA, razni okusi,70 - 80 ml</t>
  </si>
  <si>
    <t>KORNETI, razni okusi, 125 ml</t>
  </si>
  <si>
    <t>BIO MLEKO, 3,5% m.m., 1/1, 3/1, 10l/1</t>
  </si>
  <si>
    <t>BIO  MLEKO, 3,5% m.m., okus vanilije, 1/1, 3/1, 10/1</t>
  </si>
  <si>
    <t>BIO JOGURT, navadni 3,5% m.m., 1 - 3 lit</t>
  </si>
  <si>
    <t>BIO MLEKO, 150 ml</t>
  </si>
  <si>
    <t>BIO MLEKO, vanilija, 150 ml</t>
  </si>
  <si>
    <t>MLETO SVINJSKO MESO, I. kategorije</t>
  </si>
  <si>
    <t>PIŠČANČJA PRSA, sveža, s kostmi in kožo</t>
  </si>
  <si>
    <t>PIŠČANČJA prsa,file, zrezki, kocke</t>
  </si>
  <si>
    <t>PIŠČANČJA BEDRA,sveža, s kostmi in kožo</t>
  </si>
  <si>
    <t>PURANJI FILE, zrezki, kocke</t>
  </si>
  <si>
    <t>KAPSKI FILE</t>
  </si>
  <si>
    <t>I. kategorija kvalitete</t>
  </si>
  <si>
    <t>Avokado</t>
  </si>
  <si>
    <t>Kumarice,  500-4500 g</t>
  </si>
  <si>
    <t>Paradižnikov koncentrat, 500-4500 g</t>
  </si>
  <si>
    <t>Paradižnik pelati, 400-2500 g</t>
  </si>
  <si>
    <t>Paradižnik, sušen, v olju 270-300 g</t>
  </si>
  <si>
    <t>Paradižnik, ketchup, 1 l -1,5 l</t>
  </si>
  <si>
    <t>Rdeča pesa, 1000 -4000 g</t>
  </si>
  <si>
    <t>Voda mineralna, 1,5 l</t>
  </si>
  <si>
    <t>SIRUP, 100% sadni delež, brez aditivov in umetbih sladil,pomaranča, 5l</t>
  </si>
  <si>
    <t>BIO sok, 100% sadni delež, multivitamin, 2 dl</t>
  </si>
  <si>
    <t>Jabolčni kis   1/1</t>
  </si>
  <si>
    <t>Paprika sladka mleta 500-1000 g</t>
  </si>
  <si>
    <t>Peteršilj drobljeni 40-100 g</t>
  </si>
  <si>
    <t>Origano drobljeni  40-100 g</t>
  </si>
  <si>
    <t>Lovor list 40-100 g</t>
  </si>
  <si>
    <t>Drobnjak 40-100 g</t>
  </si>
  <si>
    <t>Majaron drobljeni 40-400 g</t>
  </si>
  <si>
    <t>Cimet mleti 40-400 g</t>
  </si>
  <si>
    <t>Bazilika drobljena 40-500g</t>
  </si>
  <si>
    <t>Kumina mleta 40-500 g</t>
  </si>
  <si>
    <t>Česen, mleti, 40-500g</t>
  </si>
  <si>
    <t>Klinčki, celi, 10g</t>
  </si>
  <si>
    <t>Muškatni oreh, mleti, 40-400g</t>
  </si>
  <si>
    <t>Poper, črni, celi, 1kg</t>
  </si>
  <si>
    <t>Poper, črni, mleti, 0,5 kg</t>
  </si>
  <si>
    <t>Mešana zelenjava, suha, 245-270g</t>
  </si>
  <si>
    <t>Šetraj, 40-400g</t>
  </si>
  <si>
    <t>Timijan, 40-400g</t>
  </si>
  <si>
    <t>Sladkor beli  kristalni 1/1</t>
  </si>
  <si>
    <t>Sladkor rjavi trsni 1/1</t>
  </si>
  <si>
    <t>Sladkor mleti 500 g ali 1/1</t>
  </si>
  <si>
    <t>Sladkor rumov, 10g</t>
  </si>
  <si>
    <t>Sladkor vanilin 1/1</t>
  </si>
  <si>
    <t>Sladkor vanili z limono, 10g</t>
  </si>
  <si>
    <t>Moka kokos 500 g</t>
  </si>
  <si>
    <t>Rum 1/1</t>
  </si>
  <si>
    <t>Juha, koncentrat, goveja, 1 kg</t>
  </si>
  <si>
    <t>Juha, koncentrat, kokošja, 1kg</t>
  </si>
  <si>
    <t>Jurčki, suhi, 50g</t>
  </si>
  <si>
    <t>Sadni nektar, min.80% sadni delež, brez dodanega sladkorja, 2 dcl</t>
  </si>
  <si>
    <t>Orehi, jedrca, rinfuza</t>
  </si>
  <si>
    <t>Orehi, mlerti, rinfuza</t>
  </si>
  <si>
    <t>Krhlji, jabolčni, brez olupka, rinfuta</t>
  </si>
  <si>
    <t>Marelice, suhe, brez koščic</t>
  </si>
  <si>
    <t>Fige, suhe, rinfuza</t>
  </si>
  <si>
    <t>Slive, suhe, brez koščic, rinfuza</t>
  </si>
  <si>
    <t>Ananas, suhi, rinfuza</t>
  </si>
  <si>
    <t>Suho sadje, mešano, pakirano 50 g</t>
  </si>
  <si>
    <t>Rozine, rinfuza</t>
  </si>
  <si>
    <t>g</t>
  </si>
  <si>
    <t>Drobtine pakirane, bele,  500-1000 g</t>
  </si>
  <si>
    <t>Drobtine bele,  rinfuza 5/1</t>
  </si>
  <si>
    <t>Mlinci 1/1, 5/1</t>
  </si>
  <si>
    <t>Polžki, svedri, fuži,  500 g</t>
  </si>
  <si>
    <t>BIO poletna, 450 g</t>
  </si>
  <si>
    <t>Ocvrtki sirovi</t>
  </si>
  <si>
    <t>Štruklji skutni</t>
  </si>
  <si>
    <t>Sojini polpeti, kos do 50 g</t>
  </si>
  <si>
    <t>Cmoki, pirini, s sadjem</t>
  </si>
  <si>
    <t>Palačinke z nadevom</t>
  </si>
  <si>
    <t>Beli kruh, štruca, rezana, pakirana, 1 kg</t>
  </si>
  <si>
    <t>Polbeli kruh štruca-rezan</t>
  </si>
  <si>
    <t>Štručka, hot dog, 80 g</t>
  </si>
  <si>
    <t>Potička, kokosova, 10 dag</t>
  </si>
  <si>
    <t>Žepek z dodano polnozrnato moko z borovnicami, brez dodanega sladkorja 80g</t>
  </si>
  <si>
    <t>Žepek, listnato-kvašeno testo, skutin nadev, 80 g</t>
  </si>
  <si>
    <t>Skutin zavitek 100g</t>
  </si>
  <si>
    <t>Jabolčni zavitek 100g</t>
  </si>
  <si>
    <t>Višnjev zavitek 100 g</t>
  </si>
  <si>
    <t>Muffin 60 g</t>
  </si>
  <si>
    <t>Muffin 80 g</t>
  </si>
  <si>
    <t>BIO ječmenovo pecivo 120 g</t>
  </si>
  <si>
    <t>BIO ječmenov kruh, rezan, pakiran</t>
  </si>
  <si>
    <t>Kakao prah, instant, 400-800 g</t>
  </si>
  <si>
    <t>Kakao v prahu z manj maščob - min.10% kakavovega masla, 1/1</t>
  </si>
  <si>
    <t>Čokolada v prahu, temna  1/1</t>
  </si>
  <si>
    <t>Čokolada, temna, za obliv 200 -300g</t>
  </si>
  <si>
    <t>Dvobarvni kremni namaz z lešniki (porcijski) 40g; Nulella ali enakovredno</t>
  </si>
  <si>
    <t xml:space="preserve"> kg</t>
  </si>
  <si>
    <t>Sol morska, fino mleta 1/1</t>
  </si>
  <si>
    <t>Pecilni prašek, 13 g</t>
  </si>
  <si>
    <t>Pecilni prašek, 1/1</t>
  </si>
  <si>
    <t>Moka brez glutena 1/1</t>
  </si>
  <si>
    <t>Koruzni kosmiči brez glutena</t>
  </si>
  <si>
    <t>Marmelada diabetična (razni okusi),  20 g</t>
  </si>
  <si>
    <t>Namaz, čokoladni, brez oreškov, 300 g</t>
  </si>
  <si>
    <t>Biskvitno pecivo, brez glutena, z nadevom, 50g</t>
  </si>
  <si>
    <t>Sojina omaka, 200 ml</t>
  </si>
  <si>
    <t>Juha, gobova, 1 kg</t>
  </si>
  <si>
    <t>Čokoladni preliv</t>
  </si>
  <si>
    <t>Sadni preliv</t>
  </si>
  <si>
    <t>Cmoki, kruhovi</t>
  </si>
  <si>
    <t>POSTRVI, file</t>
  </si>
  <si>
    <t xml:space="preserve">Endivija </t>
  </si>
  <si>
    <t xml:space="preserve">Motovilec </t>
  </si>
  <si>
    <t>Radič rdeč v glavah</t>
  </si>
  <si>
    <t>Radič štrucar</t>
  </si>
  <si>
    <t>Zelena solata – mehka</t>
  </si>
  <si>
    <t>Blitva</t>
  </si>
  <si>
    <t>Brokoli</t>
  </si>
  <si>
    <t>Bučke</t>
  </si>
  <si>
    <t>Cvetača</t>
  </si>
  <si>
    <t>Čebula</t>
  </si>
  <si>
    <t>Česen</t>
  </si>
  <si>
    <t>Koleraba</t>
  </si>
  <si>
    <t>Korenje</t>
  </si>
  <si>
    <t>Kumare</t>
  </si>
  <si>
    <t>Ohrovt</t>
  </si>
  <si>
    <t>Paprika zelena</t>
  </si>
  <si>
    <t>Paprika rumena</t>
  </si>
  <si>
    <t>Paprika rdeča</t>
  </si>
  <si>
    <t>Paradižnik</t>
  </si>
  <si>
    <t>Peteršilj listi</t>
  </si>
  <si>
    <t>Peteršilj koren</t>
  </si>
  <si>
    <t>Por</t>
  </si>
  <si>
    <t>Rdeče redkvice</t>
  </si>
  <si>
    <t>Sveži stročji fižol</t>
  </si>
  <si>
    <t>Zelje - kitajsko</t>
  </si>
  <si>
    <t>Ananas</t>
  </si>
  <si>
    <t>Banane</t>
  </si>
  <si>
    <t>Limone</t>
  </si>
  <si>
    <t xml:space="preserve">Kivi </t>
  </si>
  <si>
    <t>Kaki</t>
  </si>
  <si>
    <t>Klementine</t>
  </si>
  <si>
    <t xml:space="preserve">Melone </t>
  </si>
  <si>
    <t>Grozdje belo</t>
  </si>
  <si>
    <t>Grozdje rdeče</t>
  </si>
  <si>
    <t>Breskve</t>
  </si>
  <si>
    <t>Jabolka sorte (ajdared,jonagold, gala, zlati delišes, elstar)</t>
  </si>
  <si>
    <t>Pomaranče</t>
  </si>
  <si>
    <t>Marelice</t>
  </si>
  <si>
    <t>Nektarine</t>
  </si>
  <si>
    <t xml:space="preserve">Borovnice </t>
  </si>
  <si>
    <t>Maline</t>
  </si>
  <si>
    <t>Ringlo</t>
  </si>
  <si>
    <t>SADNO-ŽITNA REZINA, okus jagoda, min. 38% sadja, 30 g</t>
  </si>
  <si>
    <t>SADNO-ŽITNA REZINA, okus gozdni sadeži, min. 33% sadja, 30 g</t>
  </si>
  <si>
    <t>SADNO-ŽITNA REZINA, okus sliva, jabolko, min. 80% sadja, 35 g</t>
  </si>
  <si>
    <t>SADNO-ŽITNA REZINA, okus marelica, min. 33% sadja, 30 g</t>
  </si>
  <si>
    <t>SADNO-ŽITNA REZINA lešnik</t>
  </si>
  <si>
    <t>SADNO-ŽITNA REZINA arašidi</t>
  </si>
  <si>
    <t>Jagodni nektar 50% sadnega deleža,1/1 brez konzervansov in umetnih sladil</t>
  </si>
  <si>
    <t>Breskov nektar 50% sadnega deleža,1/1 brez konzervansov in umetnih sladil</t>
  </si>
  <si>
    <t>BIO pira 1/1</t>
  </si>
  <si>
    <t>BIO riž, dolgozrnati 1/1</t>
  </si>
  <si>
    <t>3. SKLOP: BIO MLEKO IN MLEČNI IZDELKI</t>
  </si>
  <si>
    <t>BIO solata, zelena</t>
  </si>
  <si>
    <t>BIO korenje</t>
  </si>
  <si>
    <t>BIO krompir</t>
  </si>
  <si>
    <t>BIO kumare</t>
  </si>
  <si>
    <t>BIO rdeče redkvice</t>
  </si>
  <si>
    <t>BIO stročji fižol</t>
  </si>
  <si>
    <t>BIO zelje</t>
  </si>
  <si>
    <t>BIO jabolka</t>
  </si>
  <si>
    <t>BIO grozdje</t>
  </si>
  <si>
    <t>BIO jagode</t>
  </si>
  <si>
    <t>BIO bučke</t>
  </si>
  <si>
    <t>BIO por</t>
  </si>
  <si>
    <t>BIO hruške</t>
  </si>
  <si>
    <t>BIO limone</t>
  </si>
  <si>
    <t>Zelje, sveže, rezano</t>
  </si>
  <si>
    <t>Mandarine</t>
  </si>
  <si>
    <t>Špageti  št. 7, 500 g</t>
  </si>
  <si>
    <t>HRENOVKA</t>
  </si>
  <si>
    <t>PRŠUT, kuhan, rezan, vakuumsko pakiran</t>
  </si>
  <si>
    <t>GOVEJA PLJUČNA</t>
  </si>
  <si>
    <t>SVINJSKI FILE, ribica</t>
  </si>
  <si>
    <t>SVINJSKI KARE, brez kosti</t>
  </si>
  <si>
    <t>Med cvetlični 1 l</t>
  </si>
  <si>
    <t>5. SKLOP: PERUTNINA IN PERUTNINSKI IZDELKI</t>
  </si>
  <si>
    <t>10. SKLOP: SLAŠČIČARSKO PECIVO</t>
  </si>
  <si>
    <t>8. SKLOP: KRUH IN PEKOVSKO PECIVO</t>
  </si>
  <si>
    <t>9. SKLOP: BIO KRUH IN PEKOVSKO PECIVO</t>
  </si>
  <si>
    <t>20. SKLOP: OSTALO PREHRAMBENO BLAGO</t>
  </si>
  <si>
    <t>19. SKLOP: IZDELKI IZ KROMPIRJEVEGA IN OSTALEGA TESTA</t>
  </si>
  <si>
    <t>18. SKLOP: BIO ŽITA, MLEVSKI IZDELKI IN TESTENINE</t>
  </si>
  <si>
    <t>17. SKLOP : TESTENINE</t>
  </si>
  <si>
    <t>16. SKLOP : ŽITA IN MLEVSKI IZDELKI</t>
  </si>
  <si>
    <t>14. SKLOP: ZAMRZNJENA ZELENJAVA IN SADJE</t>
  </si>
  <si>
    <t>13. SKLOP: KONZERVIRANA ZELENJAVA IN SADJE</t>
  </si>
  <si>
    <t>11. SKLOP: ZELENJAVA IN SADJE</t>
  </si>
  <si>
    <t>12. SKLOP: BIO ZELENJAVA IN SADJE</t>
  </si>
  <si>
    <t>6. SKLOP: RIBE</t>
  </si>
  <si>
    <t>7. SKLOP: JAJCA</t>
  </si>
  <si>
    <t>15. SKLOP: VODA, SADNI NAPITKI,SADNO-ŽITNE REZINE</t>
  </si>
  <si>
    <t>KEFIR 150g</t>
  </si>
  <si>
    <t>transakcijski račun: 01257-6030659753</t>
  </si>
  <si>
    <r>
      <t xml:space="preserve">naziv: </t>
    </r>
    <r>
      <rPr>
        <b/>
        <sz val="8"/>
        <color indexed="8"/>
        <rFont val="Arial Narrow"/>
        <family val="2"/>
        <charset val="238"/>
      </rPr>
      <t>OSNOVNA ŠOLA PRIMOŽA TRUBARJA LAŠKO</t>
    </r>
  </si>
  <si>
    <r>
      <t xml:space="preserve">V </t>
    </r>
    <r>
      <rPr>
        <b/>
        <sz val="10"/>
        <rFont val="Arial Narrow"/>
        <family val="2"/>
        <charset val="238"/>
      </rPr>
      <t>stolpcu 5</t>
    </r>
    <r>
      <rPr>
        <sz val="10"/>
        <rFont val="Arial Narrow"/>
        <family val="2"/>
        <charset val="238"/>
      </rPr>
      <t xml:space="preserve"> se označi ali gre za lastno proizvodnjo.</t>
    </r>
    <r>
      <rPr>
        <b/>
        <sz val="10"/>
        <rFont val="Arial Narrow"/>
        <family val="2"/>
        <charset val="238"/>
      </rPr>
      <t xml:space="preserve"> 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</si>
  <si>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</si>
  <si>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</si>
  <si>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9</t>
    </r>
    <r>
      <rPr>
        <sz val="10"/>
        <rFont val="Arial Narrow"/>
        <family val="2"/>
        <charset val="238"/>
      </rPr>
      <t xml:space="preserve"> ponudnik vnese stopnjo DDV.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</si>
  <si>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vnese zmnožek cene za enoto mere brez DDV (iz stolpca 8) in davka (iz stoplca 9).</t>
    </r>
  </si>
  <si>
    <r>
      <t xml:space="preserve">V </t>
    </r>
    <r>
      <rPr>
        <b/>
        <sz val="10"/>
        <rFont val="Arial Narrow"/>
        <family val="2"/>
        <charset val="238"/>
      </rPr>
      <t>stolpec 11</t>
    </r>
    <r>
      <rPr>
        <sz val="10"/>
        <rFont val="Arial Narrow"/>
        <family val="2"/>
        <charset val="238"/>
      </rPr>
      <t xml:space="preserve"> ponudnik vnese seštevek cene na enoto mere brez DDV (iz stolpca 8) in davka (iz stolpca 10).</t>
    </r>
  </si>
  <si>
    <r>
      <t xml:space="preserve">V </t>
    </r>
    <r>
      <rPr>
        <b/>
        <sz val="10"/>
        <rFont val="Arial Narrow"/>
        <family val="2"/>
        <charset val="238"/>
      </rPr>
      <t>stolpec 12</t>
    </r>
    <r>
      <rPr>
        <sz val="10"/>
        <rFont val="Arial Narrow"/>
        <family val="2"/>
        <charset val="238"/>
      </rPr>
      <t xml:space="preserve"> ponudnik vnese zmnožek cene z DDV na enoto (iz stoplca 11) in ocenjene količine (iz stolpca 3). Vsoto ponudnik prepiše v ponudbeni predračun (priloga 2) pri ustreznem sklopu in merilu "Ponudbena vrednost".</t>
    </r>
  </si>
  <si>
    <t>SKUPAJ VREDNOST za 1. sklop v EUR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</si>
  <si>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OBVEZNO navede kakovost iz sheme kakovosti: ekološka kakovost (EK), zaščitena označba porekla (ZOP), zaščitena geografska označba (ZGO), zajamčena tradicionalna posebnost (ZTP), višja kakovost (VK), integrirana pridelava (IP), dobrote iz naših kmetij (DNK), izbrana kakovost (IK), v kolikor se ponuja živilo iz sheme kakovosti. V nasprotnem primeru, da se ne ponuja živilo iz sheme kakovosti ali pa je kakovost zahtevana kot pogoj (kakor izhaja iz opisa živil iz razpisne dokumentacije), ni potrebno ničesar vpisovati.</t>
    </r>
  </si>
  <si>
    <t xml:space="preserve">davčna številka: 29610249 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</si>
  <si>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</si>
  <si>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</si>
  <si>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SKUPAJ VREDNOST za 2. sklop v EUR</t>
  </si>
  <si>
    <t>SKUPAJ VREDNOST za 3. sklop v EUR</t>
  </si>
  <si>
    <t>SKUPAJ VREDNOST za 4. sklop v EUR</t>
  </si>
  <si>
    <t>SKUPAJ VREDNOST za 20. sklop v EUR</t>
  </si>
  <si>
    <t>SKUPAJ VREDNOST za 19. sklop v EUR</t>
  </si>
  <si>
    <t>SKUPAJ VREDNOST za 18. sklop v EUR</t>
  </si>
  <si>
    <t>SKUPAJ VREDNOST za 17. sklop v EUR</t>
  </si>
  <si>
    <t>SKUPAJ VREDNOST za 16. sklop v EUR</t>
  </si>
  <si>
    <t>SKUPAJ VREDNOST za 15. sklop v EUR</t>
  </si>
  <si>
    <t>SKUPAJ VREDNOST za 14. sklop v EUR</t>
  </si>
  <si>
    <t>SKUPAJ VREDNOST za 13. sklop v EUR</t>
  </si>
  <si>
    <t>SKUPAJ VREDNOST za 12. sklop v EUR</t>
  </si>
  <si>
    <t>SKUPAJ VREDNOST za 11. sklop v EUR</t>
  </si>
  <si>
    <t>SKUPAJ VREDNOST za 10. sklop v EUR</t>
  </si>
  <si>
    <t>SKUPAJ VREDNOST za 9. sklop v EUR</t>
  </si>
  <si>
    <t>SKUPAJ VREDNOST za 8. sklop v EUR</t>
  </si>
  <si>
    <t>SKUPAJ VREDNOST za 7. sklop v EUR</t>
  </si>
  <si>
    <t>SKUPAJ VREDNOST za 6. sklop v EUR</t>
  </si>
  <si>
    <t>SKUPAJ VREDNOST za 5. sklop v EUR</t>
  </si>
  <si>
    <r>
      <t>V</t>
    </r>
    <r>
      <rPr>
        <b/>
        <sz val="10"/>
        <rFont val="Arial Narrow"/>
        <family val="2"/>
        <charset val="238"/>
      </rPr>
      <t xml:space="preserve"> stolpec 13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razpisne dokumentacije). Vsoto ponudnik prepiše v predračun (priloga 2) v polje merilo "Sheme kakovosti". Za z vrednostjo ˝1˝ s strani naročnika označena živila je pogoj, da so uvrščena v shemo kakovosti (ekološka živila in živila iz drugih shem kakovosti iz razpisne dokumentacije).</t>
    </r>
  </si>
  <si>
    <t>KLOBASA ZA KUHANJE, kot npr. Kranjska klobasa</t>
  </si>
  <si>
    <t>Zelje mlado</t>
  </si>
  <si>
    <t>Krompir mladi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</si>
</sst>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Calibri"/>
      <family val="2"/>
      <scheme val="minor"/>
    </font>
    <font>
      <b/>
      <sz val="7"/>
      <name val="Arial Narrow"/>
      <family val="2"/>
      <charset val="238"/>
    </font>
    <font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u/>
      <sz val="10"/>
      <name val="Arial Narrow"/>
      <family val="2"/>
      <charset val="238"/>
    </font>
    <font>
      <sz val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EB2E8"/>
        <bgColor indexed="64"/>
      </patternFill>
    </fill>
    <fill>
      <patternFill patternType="solid">
        <fgColor rgb="FFECD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3">
    <xf numFmtId="0" fontId="0" fillId="0" borderId="0" xfId="0"/>
    <xf numFmtId="0" fontId="2" fillId="2" borderId="0" xfId="0" applyFont="1" applyFill="1" applyBorder="1" applyAlignment="1">
      <alignment vertical="center"/>
    </xf>
    <xf numFmtId="0" fontId="3" fillId="0" borderId="0" xfId="0" applyFont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4" fillId="0" borderId="0" xfId="0" applyFont="1" applyFill="1"/>
    <xf numFmtId="0" fontId="4" fillId="2" borderId="0" xfId="0" applyFont="1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/>
    <xf numFmtId="0" fontId="7" fillId="0" borderId="2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/>
    </xf>
    <xf numFmtId="3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3" fontId="8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10" fillId="4" borderId="0" xfId="0" applyFont="1" applyFill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horizontal="center" vertical="center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3" fontId="18" fillId="2" borderId="17" xfId="0" applyNumberFormat="1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3" fontId="7" fillId="0" borderId="21" xfId="0" applyNumberFormat="1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49" fontId="17" fillId="2" borderId="21" xfId="0" applyNumberFormat="1" applyFont="1" applyFill="1" applyBorder="1" applyAlignment="1">
      <alignment horizontal="left" vertical="center" wrapText="1"/>
    </xf>
    <xf numFmtId="49" fontId="16" fillId="2" borderId="21" xfId="0" applyNumberFormat="1" applyFont="1" applyFill="1" applyBorder="1" applyAlignment="1">
      <alignment horizontal="left" vertical="center"/>
    </xf>
    <xf numFmtId="164" fontId="17" fillId="2" borderId="21" xfId="0" applyNumberFormat="1" applyFont="1" applyFill="1" applyBorder="1" applyAlignment="1">
      <alignment horizontal="right" vertical="center" wrapText="1"/>
    </xf>
    <xf numFmtId="10" fontId="17" fillId="2" borderId="21" xfId="1" applyNumberFormat="1" applyFont="1" applyFill="1" applyBorder="1" applyAlignment="1">
      <alignment horizontal="right" vertical="center" wrapText="1"/>
    </xf>
    <xf numFmtId="164" fontId="17" fillId="5" borderId="21" xfId="0" applyNumberFormat="1" applyFont="1" applyFill="1" applyBorder="1" applyAlignment="1">
      <alignment horizontal="center" vertical="center" wrapText="1"/>
    </xf>
    <xf numFmtId="4" fontId="17" fillId="5" borderId="21" xfId="0" applyNumberFormat="1" applyFont="1" applyFill="1" applyBorder="1" applyAlignment="1">
      <alignment horizontal="center" vertical="center" wrapText="1"/>
    </xf>
    <xf numFmtId="4" fontId="17" fillId="5" borderId="23" xfId="0" applyNumberFormat="1" applyFont="1" applyFill="1" applyBorder="1" applyAlignment="1">
      <alignment horizontal="center" vertical="center" wrapText="1"/>
    </xf>
    <xf numFmtId="3" fontId="7" fillId="0" borderId="24" xfId="0" applyNumberFormat="1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 wrapText="1"/>
    </xf>
    <xf numFmtId="0" fontId="17" fillId="2" borderId="26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49" fontId="17" fillId="2" borderId="24" xfId="0" applyNumberFormat="1" applyFont="1" applyFill="1" applyBorder="1" applyAlignment="1">
      <alignment horizontal="left" vertical="center" wrapText="1"/>
    </xf>
    <xf numFmtId="49" fontId="16" fillId="2" borderId="24" xfId="0" applyNumberFormat="1" applyFont="1" applyFill="1" applyBorder="1" applyAlignment="1">
      <alignment horizontal="left" vertical="center"/>
    </xf>
    <xf numFmtId="164" fontId="17" fillId="2" borderId="24" xfId="0" applyNumberFormat="1" applyFont="1" applyFill="1" applyBorder="1" applyAlignment="1">
      <alignment horizontal="right" vertical="center" wrapText="1"/>
    </xf>
    <xf numFmtId="10" fontId="17" fillId="2" borderId="24" xfId="1" applyNumberFormat="1" applyFont="1" applyFill="1" applyBorder="1" applyAlignment="1">
      <alignment horizontal="right" vertical="center" wrapText="1"/>
    </xf>
    <xf numFmtId="164" fontId="17" fillId="5" borderId="24" xfId="0" applyNumberFormat="1" applyFont="1" applyFill="1" applyBorder="1" applyAlignment="1">
      <alignment horizontal="center" vertical="center" wrapText="1"/>
    </xf>
    <xf numFmtId="4" fontId="17" fillId="5" borderId="24" xfId="0" applyNumberFormat="1" applyFont="1" applyFill="1" applyBorder="1" applyAlignment="1">
      <alignment horizontal="center" vertical="center" wrapText="1"/>
    </xf>
    <xf numFmtId="4" fontId="17" fillId="5" borderId="27" xfId="0" applyNumberFormat="1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vertical="center" wrapText="1"/>
    </xf>
    <xf numFmtId="3" fontId="17" fillId="2" borderId="27" xfId="0" applyNumberFormat="1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49" fontId="17" fillId="0" borderId="24" xfId="0" applyNumberFormat="1" applyFont="1" applyFill="1" applyBorder="1" applyAlignment="1">
      <alignment horizontal="left" vertical="center" wrapText="1"/>
    </xf>
    <xf numFmtId="49" fontId="16" fillId="0" borderId="24" xfId="0" applyNumberFormat="1" applyFont="1" applyFill="1" applyBorder="1" applyAlignment="1">
      <alignment horizontal="left" vertical="center"/>
    </xf>
    <xf numFmtId="164" fontId="17" fillId="0" borderId="24" xfId="0" applyNumberFormat="1" applyFont="1" applyFill="1" applyBorder="1" applyAlignment="1">
      <alignment horizontal="right" vertical="center" wrapText="1"/>
    </xf>
    <xf numFmtId="3" fontId="17" fillId="0" borderId="27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7" fillId="0" borderId="0" xfId="0" applyFont="1"/>
    <xf numFmtId="0" fontId="14" fillId="0" borderId="0" xfId="0" applyFont="1"/>
    <xf numFmtId="3" fontId="17" fillId="0" borderId="23" xfId="0" applyNumberFormat="1" applyFont="1" applyFill="1" applyBorder="1" applyAlignment="1">
      <alignment horizontal="center" vertical="center" wrapText="1"/>
    </xf>
    <xf numFmtId="4" fontId="19" fillId="6" borderId="27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0" xfId="0" applyFont="1" applyFill="1"/>
    <xf numFmtId="0" fontId="21" fillId="2" borderId="0" xfId="0" applyFont="1" applyFill="1"/>
    <xf numFmtId="3" fontId="17" fillId="2" borderId="23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22" fillId="4" borderId="0" xfId="0" applyFont="1" applyFill="1" applyAlignment="1">
      <alignment vertical="center"/>
    </xf>
    <xf numFmtId="0" fontId="19" fillId="2" borderId="32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/>
    </xf>
    <xf numFmtId="0" fontId="17" fillId="2" borderId="30" xfId="0" applyFont="1" applyFill="1" applyBorder="1" applyAlignment="1">
      <alignment horizontal="center" vertical="center" wrapText="1"/>
    </xf>
    <xf numFmtId="0" fontId="17" fillId="2" borderId="31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vertical="center"/>
    </xf>
    <xf numFmtId="0" fontId="17" fillId="0" borderId="31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vertical="center" wrapText="1"/>
    </xf>
    <xf numFmtId="0" fontId="17" fillId="2" borderId="0" xfId="0" applyFont="1" applyFill="1" applyAlignment="1">
      <alignment vertical="center"/>
    </xf>
    <xf numFmtId="0" fontId="17" fillId="2" borderId="20" xfId="0" applyFont="1" applyFill="1" applyBorder="1" applyAlignment="1">
      <alignment horizontal="center" vertical="top" wrapText="1"/>
    </xf>
    <xf numFmtId="0" fontId="17" fillId="2" borderId="21" xfId="0" applyFont="1" applyFill="1" applyBorder="1" applyAlignment="1">
      <alignment horizontal="center" vertical="top" wrapText="1"/>
    </xf>
    <xf numFmtId="49" fontId="17" fillId="2" borderId="21" xfId="0" applyNumberFormat="1" applyFont="1" applyFill="1" applyBorder="1" applyAlignment="1">
      <alignment horizontal="left" vertical="top" wrapText="1"/>
    </xf>
    <xf numFmtId="49" fontId="16" fillId="2" borderId="21" xfId="0" applyNumberFormat="1" applyFont="1" applyFill="1" applyBorder="1" applyAlignment="1">
      <alignment horizontal="left" vertical="top"/>
    </xf>
    <xf numFmtId="164" fontId="17" fillId="2" borderId="21" xfId="0" applyNumberFormat="1" applyFont="1" applyFill="1" applyBorder="1" applyAlignment="1">
      <alignment horizontal="right" vertical="top" wrapText="1"/>
    </xf>
    <xf numFmtId="10" fontId="17" fillId="2" borderId="21" xfId="1" applyNumberFormat="1" applyFont="1" applyFill="1" applyBorder="1" applyAlignment="1">
      <alignment horizontal="right" vertical="top" wrapText="1"/>
    </xf>
    <xf numFmtId="164" fontId="17" fillId="5" borderId="21" xfId="0" applyNumberFormat="1" applyFont="1" applyFill="1" applyBorder="1" applyAlignment="1">
      <alignment horizontal="center" vertical="top" wrapText="1"/>
    </xf>
    <xf numFmtId="4" fontId="17" fillId="5" borderId="21" xfId="0" applyNumberFormat="1" applyFont="1" applyFill="1" applyBorder="1" applyAlignment="1">
      <alignment horizontal="center" vertical="top" wrapText="1"/>
    </xf>
    <xf numFmtId="4" fontId="17" fillId="5" borderId="23" xfId="0" applyNumberFormat="1" applyFont="1" applyFill="1" applyBorder="1" applyAlignment="1">
      <alignment horizontal="center" vertical="top" wrapText="1"/>
    </xf>
    <xf numFmtId="3" fontId="17" fillId="2" borderId="23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top"/>
    </xf>
    <xf numFmtId="0" fontId="17" fillId="2" borderId="26" xfId="0" applyFont="1" applyFill="1" applyBorder="1" applyAlignment="1">
      <alignment horizontal="center" vertical="top" wrapText="1"/>
    </xf>
    <xf numFmtId="0" fontId="17" fillId="2" borderId="24" xfId="0" applyFont="1" applyFill="1" applyBorder="1" applyAlignment="1">
      <alignment horizontal="center" vertical="top" wrapText="1"/>
    </xf>
    <xf numFmtId="49" fontId="17" fillId="2" borderId="24" xfId="0" applyNumberFormat="1" applyFont="1" applyFill="1" applyBorder="1" applyAlignment="1">
      <alignment horizontal="left" vertical="top" wrapText="1"/>
    </xf>
    <xf numFmtId="49" fontId="16" fillId="2" borderId="24" xfId="0" applyNumberFormat="1" applyFont="1" applyFill="1" applyBorder="1" applyAlignment="1">
      <alignment horizontal="left" vertical="top"/>
    </xf>
    <xf numFmtId="164" fontId="17" fillId="2" borderId="24" xfId="0" applyNumberFormat="1" applyFont="1" applyFill="1" applyBorder="1" applyAlignment="1">
      <alignment horizontal="right" vertical="top" wrapText="1"/>
    </xf>
    <xf numFmtId="3" fontId="17" fillId="2" borderId="27" xfId="0" applyNumberFormat="1" applyFont="1" applyFill="1" applyBorder="1" applyAlignment="1">
      <alignment horizontal="center" vertical="top" wrapText="1"/>
    </xf>
    <xf numFmtId="0" fontId="17" fillId="0" borderId="26" xfId="0" applyFont="1" applyFill="1" applyBorder="1" applyAlignment="1">
      <alignment horizontal="center" vertical="top" wrapText="1"/>
    </xf>
    <xf numFmtId="0" fontId="17" fillId="0" borderId="24" xfId="0" applyFont="1" applyFill="1" applyBorder="1" applyAlignment="1">
      <alignment horizontal="center" vertical="top" wrapText="1"/>
    </xf>
    <xf numFmtId="49" fontId="17" fillId="0" borderId="24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>
      <alignment horizontal="left" vertical="top"/>
    </xf>
    <xf numFmtId="164" fontId="17" fillId="0" borderId="24" xfId="0" applyNumberFormat="1" applyFont="1" applyFill="1" applyBorder="1" applyAlignment="1">
      <alignment horizontal="right" vertical="top" wrapText="1"/>
    </xf>
    <xf numFmtId="3" fontId="17" fillId="0" borderId="27" xfId="0" applyNumberFormat="1" applyFont="1" applyFill="1" applyBorder="1" applyAlignment="1">
      <alignment horizontal="center" vertical="top" wrapText="1"/>
    </xf>
    <xf numFmtId="0" fontId="23" fillId="4" borderId="0" xfId="0" applyFont="1" applyFill="1" applyAlignment="1">
      <alignment vertical="center"/>
    </xf>
    <xf numFmtId="0" fontId="14" fillId="2" borderId="0" xfId="0" applyFont="1" applyFill="1"/>
    <xf numFmtId="0" fontId="17" fillId="2" borderId="20" xfId="0" applyFont="1" applyFill="1" applyBorder="1" applyAlignment="1">
      <alignment horizontal="center" wrapText="1"/>
    </xf>
    <xf numFmtId="0" fontId="17" fillId="2" borderId="26" xfId="0" applyFont="1" applyFill="1" applyBorder="1" applyAlignment="1">
      <alignment horizontal="center" wrapText="1"/>
    </xf>
    <xf numFmtId="0" fontId="17" fillId="2" borderId="24" xfId="0" applyFont="1" applyFill="1" applyBorder="1" applyAlignment="1">
      <alignment horizontal="center" wrapText="1"/>
    </xf>
    <xf numFmtId="49" fontId="17" fillId="2" borderId="24" xfId="0" applyNumberFormat="1" applyFont="1" applyFill="1" applyBorder="1" applyAlignment="1">
      <alignment horizontal="left" wrapText="1"/>
    </xf>
    <xf numFmtId="49" fontId="16" fillId="2" borderId="24" xfId="0" applyNumberFormat="1" applyFont="1" applyFill="1" applyBorder="1" applyAlignment="1">
      <alignment horizontal="left"/>
    </xf>
    <xf numFmtId="164" fontId="17" fillId="2" borderId="24" xfId="0" applyNumberFormat="1" applyFont="1" applyFill="1" applyBorder="1" applyAlignment="1">
      <alignment horizontal="right" wrapText="1"/>
    </xf>
    <xf numFmtId="10" fontId="17" fillId="2" borderId="24" xfId="1" applyNumberFormat="1" applyFont="1" applyFill="1" applyBorder="1" applyAlignment="1">
      <alignment horizontal="right" wrapText="1"/>
    </xf>
    <xf numFmtId="164" fontId="17" fillId="5" borderId="24" xfId="0" applyNumberFormat="1" applyFont="1" applyFill="1" applyBorder="1" applyAlignment="1">
      <alignment horizontal="center" wrapText="1"/>
    </xf>
    <xf numFmtId="4" fontId="17" fillId="5" borderId="24" xfId="0" applyNumberFormat="1" applyFont="1" applyFill="1" applyBorder="1" applyAlignment="1">
      <alignment horizontal="center" wrapText="1"/>
    </xf>
    <xf numFmtId="4" fontId="17" fillId="5" borderId="27" xfId="0" applyNumberFormat="1" applyFont="1" applyFill="1" applyBorder="1" applyAlignment="1">
      <alignment horizontal="center" wrapText="1"/>
    </xf>
    <xf numFmtId="3" fontId="17" fillId="2" borderId="27" xfId="0" applyNumberFormat="1" applyFont="1" applyFill="1" applyBorder="1" applyAlignment="1">
      <alignment horizontal="center" wrapText="1"/>
    </xf>
    <xf numFmtId="0" fontId="14" fillId="0" borderId="0" xfId="0" applyFont="1" applyAlignment="1"/>
    <xf numFmtId="0" fontId="17" fillId="0" borderId="26" xfId="0" applyFont="1" applyFill="1" applyBorder="1" applyAlignment="1">
      <alignment horizontal="center" wrapText="1"/>
    </xf>
    <xf numFmtId="0" fontId="17" fillId="0" borderId="24" xfId="0" applyFont="1" applyFill="1" applyBorder="1" applyAlignment="1">
      <alignment horizontal="center" wrapText="1"/>
    </xf>
    <xf numFmtId="49" fontId="17" fillId="0" borderId="24" xfId="0" applyNumberFormat="1" applyFont="1" applyFill="1" applyBorder="1" applyAlignment="1">
      <alignment horizontal="left" wrapText="1"/>
    </xf>
    <xf numFmtId="49" fontId="16" fillId="0" borderId="24" xfId="0" applyNumberFormat="1" applyFont="1" applyFill="1" applyBorder="1" applyAlignment="1">
      <alignment horizontal="left"/>
    </xf>
    <xf numFmtId="164" fontId="17" fillId="0" borderId="24" xfId="0" applyNumberFormat="1" applyFont="1" applyFill="1" applyBorder="1" applyAlignment="1">
      <alignment horizontal="right" wrapText="1"/>
    </xf>
    <xf numFmtId="3" fontId="17" fillId="0" borderId="27" xfId="0" applyNumberFormat="1" applyFont="1" applyFill="1" applyBorder="1" applyAlignment="1">
      <alignment horizontal="center" wrapText="1"/>
    </xf>
    <xf numFmtId="0" fontId="17" fillId="2" borderId="0" xfId="0" applyFont="1" applyFill="1" applyBorder="1" applyAlignment="1">
      <alignment vertical="center"/>
    </xf>
    <xf numFmtId="0" fontId="25" fillId="2" borderId="0" xfId="0" applyFont="1" applyFill="1" applyBorder="1" applyAlignment="1">
      <alignment vertical="center"/>
    </xf>
    <xf numFmtId="0" fontId="16" fillId="0" borderId="24" xfId="0" applyFont="1" applyBorder="1" applyAlignment="1">
      <alignment horizontal="left" vertical="top" wrapText="1"/>
    </xf>
    <xf numFmtId="3" fontId="16" fillId="0" borderId="24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  <xf numFmtId="0" fontId="16" fillId="0" borderId="24" xfId="0" applyFont="1" applyBorder="1" applyAlignment="1">
      <alignment horizontal="left" vertical="center" wrapText="1" indent="1"/>
    </xf>
    <xf numFmtId="3" fontId="16" fillId="0" borderId="24" xfId="0" applyNumberFormat="1" applyFont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left" vertical="top" wrapText="1"/>
    </xf>
    <xf numFmtId="3" fontId="16" fillId="0" borderId="7" xfId="0" applyNumberFormat="1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wrapText="1"/>
    </xf>
    <xf numFmtId="3" fontId="16" fillId="0" borderId="24" xfId="0" applyNumberFormat="1" applyFont="1" applyBorder="1" applyAlignment="1">
      <alignment horizontal="center" wrapText="1"/>
    </xf>
    <xf numFmtId="3" fontId="16" fillId="0" borderId="25" xfId="0" applyNumberFormat="1" applyFont="1" applyBorder="1" applyAlignment="1">
      <alignment horizontal="center" wrapText="1"/>
    </xf>
    <xf numFmtId="3" fontId="16" fillId="0" borderId="24" xfId="0" applyNumberFormat="1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17" fillId="0" borderId="24" xfId="0" applyFont="1" applyBorder="1" applyAlignment="1">
      <alignment horizontal="left" vertical="top"/>
    </xf>
    <xf numFmtId="3" fontId="16" fillId="0" borderId="21" xfId="0" applyNumberFormat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left" vertical="center" wrapText="1" indent="1"/>
    </xf>
    <xf numFmtId="0" fontId="16" fillId="0" borderId="24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left" vertical="center" wrapText="1" indent="1"/>
    </xf>
    <xf numFmtId="3" fontId="16" fillId="0" borderId="2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indent="1"/>
    </xf>
    <xf numFmtId="3" fontId="17" fillId="7" borderId="23" xfId="0" applyNumberFormat="1" applyFont="1" applyFill="1" applyBorder="1" applyAlignment="1">
      <alignment horizontal="center" vertical="center" wrapText="1"/>
    </xf>
    <xf numFmtId="3" fontId="17" fillId="7" borderId="27" xfId="0" applyNumberFormat="1" applyFont="1" applyFill="1" applyBorder="1" applyAlignment="1">
      <alignment horizontal="center" vertical="center" wrapText="1"/>
    </xf>
    <xf numFmtId="3" fontId="17" fillId="7" borderId="23" xfId="0" applyNumberFormat="1" applyFont="1" applyFill="1" applyBorder="1" applyAlignment="1">
      <alignment horizontal="center" vertical="top" wrapText="1"/>
    </xf>
    <xf numFmtId="3" fontId="17" fillId="7" borderId="27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0" fontId="10" fillId="4" borderId="0" xfId="0" applyFont="1" applyFill="1" applyAlignment="1">
      <alignment vertical="center" wrapText="1"/>
    </xf>
    <xf numFmtId="0" fontId="14" fillId="0" borderId="0" xfId="0" applyFont="1" applyAlignment="1">
      <alignment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3" fontId="16" fillId="2" borderId="5" xfId="0" applyNumberFormat="1" applyFont="1" applyFill="1" applyBorder="1" applyAlignment="1">
      <alignment horizontal="center" vertical="center" wrapText="1"/>
    </xf>
    <xf numFmtId="3" fontId="16" fillId="2" borderId="11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/>
    </xf>
    <xf numFmtId="0" fontId="20" fillId="0" borderId="34" xfId="0" applyFont="1" applyBorder="1" applyAlignment="1">
      <alignment horizontal="right" vertical="center"/>
    </xf>
    <xf numFmtId="0" fontId="17" fillId="2" borderId="33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1" xfId="0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16" fillId="0" borderId="24" xfId="0" applyFont="1" applyFill="1" applyBorder="1" applyAlignment="1">
      <alignment horizontal="left" vertical="center" wrapText="1" indent="1"/>
    </xf>
    <xf numFmtId="3" fontId="16" fillId="0" borderId="24" xfId="0" applyNumberFormat="1" applyFont="1" applyFill="1" applyBorder="1" applyAlignment="1">
      <alignment horizontal="center" vertical="center" wrapText="1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96"/>
  <sheetViews>
    <sheetView view="pageBreakPreview" zoomScaleNormal="100" zoomScaleSheetLayoutView="100" workbookViewId="0">
      <selection activeCell="F77" sqref="F77"/>
    </sheetView>
  </sheetViews>
  <sheetFormatPr defaultRowHeight="16.5" x14ac:dyDescent="0.3"/>
  <cols>
    <col min="1" max="1" width="4" style="80" customWidth="1"/>
    <col min="2" max="2" width="26.42578125" style="80" customWidth="1"/>
    <col min="3" max="4" width="7.42578125" style="80" customWidth="1"/>
    <col min="5" max="5" width="4.42578125" style="80" customWidth="1"/>
    <col min="6" max="6" width="4.28515625" style="80" customWidth="1"/>
    <col min="7" max="7" width="13.7109375" style="80" customWidth="1"/>
    <col min="8" max="8" width="17.7109375" style="80" customWidth="1"/>
    <col min="9" max="9" width="10.85546875" style="80" customWidth="1"/>
    <col min="10" max="11" width="7.28515625" style="80" customWidth="1"/>
    <col min="12" max="12" width="10.5703125" style="80" customWidth="1"/>
    <col min="13" max="13" width="13.5703125" style="80" customWidth="1"/>
    <col min="14" max="14" width="10.85546875" style="80" customWidth="1"/>
  </cols>
  <sheetData>
    <row r="1" spans="1:18" ht="15" x14ac:dyDescent="0.25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"/>
      <c r="P1" s="2"/>
      <c r="Q1" s="2"/>
      <c r="R1" s="2"/>
    </row>
    <row r="2" spans="1:18" ht="15" x14ac:dyDescent="0.25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  <c r="O2" s="1"/>
      <c r="P2" s="2"/>
      <c r="Q2" s="2"/>
      <c r="R2" s="2"/>
    </row>
    <row r="3" spans="1:18" ht="15" x14ac:dyDescent="0.25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  <c r="O3" s="1"/>
      <c r="P3" s="2"/>
      <c r="Q3" s="2"/>
      <c r="R3" s="2"/>
    </row>
    <row r="4" spans="1:18" ht="15" x14ac:dyDescent="0.25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  <c r="O4" s="1"/>
      <c r="P4" s="2"/>
      <c r="Q4" s="2"/>
      <c r="R4" s="2"/>
    </row>
    <row r="5" spans="1:18" ht="15" x14ac:dyDescent="0.25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  <c r="O5" s="1"/>
      <c r="P5" s="2"/>
      <c r="Q5" s="2"/>
      <c r="R5" s="2"/>
    </row>
    <row r="6" spans="1:18" ht="15" x14ac:dyDescent="0.25">
      <c r="A6" s="166" t="s">
        <v>578</v>
      </c>
      <c r="B6" s="166"/>
      <c r="C6" s="166"/>
      <c r="D6" s="166"/>
      <c r="E6" s="166"/>
      <c r="F6" s="166"/>
      <c r="G6" s="166"/>
      <c r="H6" s="168" t="s">
        <v>577</v>
      </c>
      <c r="I6" s="168"/>
      <c r="J6" s="168"/>
      <c r="K6" s="168"/>
      <c r="L6" s="168"/>
      <c r="M6" s="168"/>
      <c r="N6" s="17"/>
      <c r="O6" s="1"/>
      <c r="P6" s="2"/>
      <c r="Q6" s="2"/>
      <c r="R6" s="2"/>
    </row>
    <row r="7" spans="1:18" ht="15" x14ac:dyDescent="0.25">
      <c r="A7" s="167" t="s">
        <v>27</v>
      </c>
      <c r="B7" s="167"/>
      <c r="C7" s="167"/>
      <c r="D7" s="167"/>
      <c r="E7" s="167"/>
      <c r="F7" s="167"/>
      <c r="G7" s="167"/>
      <c r="H7" s="167" t="s">
        <v>588</v>
      </c>
      <c r="I7" s="167"/>
      <c r="J7" s="167"/>
      <c r="K7" s="167"/>
      <c r="L7" s="167"/>
      <c r="M7" s="167"/>
      <c r="N7" s="17"/>
      <c r="O7" s="1"/>
      <c r="P7" s="2"/>
      <c r="Q7" s="2"/>
      <c r="R7" s="2"/>
    </row>
    <row r="8" spans="1:18" ht="15" x14ac:dyDescent="0.25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  <c r="O8" s="3"/>
      <c r="P8" s="2"/>
      <c r="Q8" s="2"/>
      <c r="R8" s="2"/>
    </row>
    <row r="9" spans="1:18" ht="15" x14ac:dyDescent="0.25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  <c r="O9" s="4"/>
      <c r="P9" s="2"/>
      <c r="Q9" s="2"/>
      <c r="R9" s="2"/>
    </row>
    <row r="10" spans="1:18" ht="15.75" x14ac:dyDescent="0.25">
      <c r="A10" s="170" t="s">
        <v>28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  <c r="O10" s="4"/>
      <c r="P10" s="2"/>
      <c r="Q10" s="2"/>
      <c r="R10" s="2"/>
    </row>
    <row r="11" spans="1:18" ht="15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  <c r="O11" s="4"/>
      <c r="P11" s="2"/>
      <c r="Q11" s="2"/>
      <c r="R11" s="2"/>
    </row>
    <row r="12" spans="1:18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4"/>
      <c r="P12" s="2"/>
      <c r="Q12" s="2"/>
      <c r="R12" s="2"/>
    </row>
    <row r="13" spans="1:18" ht="15.75" thickBot="1" x14ac:dyDescent="0.3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  <c r="O13" s="5"/>
      <c r="P13" s="2"/>
      <c r="Q13" s="2"/>
      <c r="R13" s="2"/>
    </row>
    <row r="14" spans="1:18" ht="26.25" customHeight="1" x14ac:dyDescent="0.25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  <c r="O14" s="6"/>
      <c r="P14" s="2"/>
      <c r="Q14" s="2"/>
      <c r="R14" s="2"/>
    </row>
    <row r="15" spans="1:18" ht="29.25" customHeight="1" thickBot="1" x14ac:dyDescent="0.3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  <c r="O15" s="6"/>
      <c r="P15" s="2"/>
      <c r="Q15" s="2"/>
      <c r="R15" s="2"/>
    </row>
    <row r="16" spans="1:18" ht="15.75" thickBot="1" x14ac:dyDescent="0.3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  <c r="O16" s="7"/>
      <c r="P16" s="2"/>
      <c r="Q16" s="2"/>
      <c r="R16" s="2"/>
    </row>
    <row r="17" spans="1:18" ht="30.75" customHeight="1" x14ac:dyDescent="0.25">
      <c r="A17" s="42">
        <v>1</v>
      </c>
      <c r="B17" s="12" t="s">
        <v>29</v>
      </c>
      <c r="C17" s="43">
        <v>8000</v>
      </c>
      <c r="D17" s="44" t="s">
        <v>30</v>
      </c>
      <c r="E17" s="42"/>
      <c r="F17" s="45"/>
      <c r="G17" s="46"/>
      <c r="H17" s="47"/>
      <c r="I17" s="48"/>
      <c r="J17" s="49"/>
      <c r="K17" s="50">
        <f t="shared" ref="K17:K59" si="0">I17*J17</f>
        <v>0</v>
      </c>
      <c r="L17" s="51">
        <f t="shared" ref="L17:L59" si="1">I17+K17</f>
        <v>0</v>
      </c>
      <c r="M17" s="52">
        <f t="shared" ref="M17:M59" si="2">$C17*L17</f>
        <v>0</v>
      </c>
      <c r="N17" s="81"/>
      <c r="O17" s="5"/>
      <c r="P17" s="2"/>
      <c r="Q17" s="2"/>
      <c r="R17" s="2"/>
    </row>
    <row r="18" spans="1:18" ht="27.75" customHeight="1" x14ac:dyDescent="0.25">
      <c r="A18" s="42">
        <v>2</v>
      </c>
      <c r="B18" s="12" t="s">
        <v>31</v>
      </c>
      <c r="C18" s="53">
        <v>2000</v>
      </c>
      <c r="D18" s="54" t="s">
        <v>30</v>
      </c>
      <c r="E18" s="55"/>
      <c r="F18" s="56"/>
      <c r="G18" s="57"/>
      <c r="H18" s="58"/>
      <c r="I18" s="59"/>
      <c r="J18" s="49"/>
      <c r="K18" s="50">
        <f t="shared" si="0"/>
        <v>0</v>
      </c>
      <c r="L18" s="51">
        <f t="shared" si="1"/>
        <v>0</v>
      </c>
      <c r="M18" s="52">
        <f t="shared" si="2"/>
        <v>0</v>
      </c>
      <c r="N18" s="72"/>
      <c r="O18" s="5"/>
      <c r="P18" s="2"/>
      <c r="Q18" s="2"/>
      <c r="R18" s="2"/>
    </row>
    <row r="19" spans="1:18" ht="27.75" customHeight="1" x14ac:dyDescent="0.25">
      <c r="A19" s="42">
        <v>3</v>
      </c>
      <c r="B19" s="64" t="s">
        <v>33</v>
      </c>
      <c r="C19" s="53">
        <v>300</v>
      </c>
      <c r="D19" s="54" t="s">
        <v>30</v>
      </c>
      <c r="E19" s="55"/>
      <c r="F19" s="56"/>
      <c r="G19" s="57"/>
      <c r="H19" s="58"/>
      <c r="I19" s="59"/>
      <c r="J19" s="49"/>
      <c r="K19" s="50">
        <f t="shared" si="0"/>
        <v>0</v>
      </c>
      <c r="L19" s="51">
        <f t="shared" si="1"/>
        <v>0</v>
      </c>
      <c r="M19" s="52">
        <f t="shared" si="2"/>
        <v>0</v>
      </c>
      <c r="N19" s="72"/>
      <c r="O19" s="5"/>
      <c r="P19" s="2"/>
      <c r="Q19" s="2"/>
      <c r="R19" s="2"/>
    </row>
    <row r="20" spans="1:18" ht="25.5" x14ac:dyDescent="0.25">
      <c r="A20" s="42">
        <v>4</v>
      </c>
      <c r="B20" s="64" t="s">
        <v>32</v>
      </c>
      <c r="C20" s="53">
        <v>3500</v>
      </c>
      <c r="D20" s="66" t="s">
        <v>34</v>
      </c>
      <c r="E20" s="67"/>
      <c r="F20" s="68"/>
      <c r="G20" s="69"/>
      <c r="H20" s="70"/>
      <c r="I20" s="71"/>
      <c r="J20" s="49"/>
      <c r="K20" s="50">
        <f t="shared" si="0"/>
        <v>0</v>
      </c>
      <c r="L20" s="51">
        <f t="shared" si="1"/>
        <v>0</v>
      </c>
      <c r="M20" s="52">
        <f t="shared" si="2"/>
        <v>0</v>
      </c>
      <c r="N20" s="72"/>
      <c r="O20" s="8"/>
      <c r="P20" s="2"/>
      <c r="Q20" s="2"/>
      <c r="R20" s="2"/>
    </row>
    <row r="21" spans="1:18" ht="27.75" customHeight="1" x14ac:dyDescent="0.25">
      <c r="A21" s="42">
        <v>5</v>
      </c>
      <c r="B21" s="12" t="s">
        <v>35</v>
      </c>
      <c r="C21" s="53">
        <v>150</v>
      </c>
      <c r="D21" s="54" t="s">
        <v>30</v>
      </c>
      <c r="E21" s="55"/>
      <c r="F21" s="56"/>
      <c r="G21" s="57"/>
      <c r="H21" s="58"/>
      <c r="I21" s="59"/>
      <c r="J21" s="49"/>
      <c r="K21" s="50">
        <f t="shared" si="0"/>
        <v>0</v>
      </c>
      <c r="L21" s="51">
        <f t="shared" si="1"/>
        <v>0</v>
      </c>
      <c r="M21" s="52">
        <f t="shared" si="2"/>
        <v>0</v>
      </c>
      <c r="N21" s="72"/>
      <c r="O21" s="5"/>
      <c r="P21" s="2"/>
      <c r="Q21" s="2"/>
      <c r="R21" s="2"/>
    </row>
    <row r="22" spans="1:18" ht="27.75" customHeight="1" x14ac:dyDescent="0.25">
      <c r="A22" s="42">
        <v>6</v>
      </c>
      <c r="B22" s="12" t="s">
        <v>36</v>
      </c>
      <c r="C22" s="53">
        <v>2000</v>
      </c>
      <c r="D22" s="54" t="s">
        <v>34</v>
      </c>
      <c r="E22" s="55"/>
      <c r="F22" s="56"/>
      <c r="G22" s="57"/>
      <c r="H22" s="58"/>
      <c r="I22" s="59"/>
      <c r="J22" s="49"/>
      <c r="K22" s="50">
        <f t="shared" si="0"/>
        <v>0</v>
      </c>
      <c r="L22" s="51">
        <f t="shared" si="1"/>
        <v>0</v>
      </c>
      <c r="M22" s="52">
        <f t="shared" si="2"/>
        <v>0</v>
      </c>
      <c r="N22" s="72"/>
      <c r="O22" s="5"/>
      <c r="P22" s="2"/>
      <c r="Q22" s="2"/>
      <c r="R22" s="2"/>
    </row>
    <row r="23" spans="1:18" ht="27.75" customHeight="1" x14ac:dyDescent="0.25">
      <c r="A23" s="42">
        <v>7</v>
      </c>
      <c r="B23" s="12" t="s">
        <v>37</v>
      </c>
      <c r="C23" s="53">
        <v>150</v>
      </c>
      <c r="D23" s="54" t="s">
        <v>30</v>
      </c>
      <c r="E23" s="55"/>
      <c r="F23" s="56"/>
      <c r="G23" s="57"/>
      <c r="H23" s="58"/>
      <c r="I23" s="59"/>
      <c r="J23" s="49"/>
      <c r="K23" s="50">
        <f t="shared" si="0"/>
        <v>0</v>
      </c>
      <c r="L23" s="51">
        <f t="shared" si="1"/>
        <v>0</v>
      </c>
      <c r="M23" s="52">
        <f t="shared" si="2"/>
        <v>0</v>
      </c>
      <c r="N23" s="72"/>
      <c r="O23" s="5"/>
      <c r="P23" s="2"/>
      <c r="Q23" s="2"/>
      <c r="R23" s="2"/>
    </row>
    <row r="24" spans="1:18" ht="27.75" customHeight="1" x14ac:dyDescent="0.25">
      <c r="A24" s="42">
        <v>8</v>
      </c>
      <c r="B24" s="12" t="s">
        <v>38</v>
      </c>
      <c r="C24" s="53">
        <v>120</v>
      </c>
      <c r="D24" s="54" t="s">
        <v>34</v>
      </c>
      <c r="E24" s="55"/>
      <c r="F24" s="56"/>
      <c r="G24" s="57"/>
      <c r="H24" s="58"/>
      <c r="I24" s="59"/>
      <c r="J24" s="49"/>
      <c r="K24" s="50">
        <f t="shared" si="0"/>
        <v>0</v>
      </c>
      <c r="L24" s="51">
        <f t="shared" si="1"/>
        <v>0</v>
      </c>
      <c r="M24" s="52">
        <f t="shared" si="2"/>
        <v>0</v>
      </c>
      <c r="N24" s="72"/>
      <c r="O24" s="5"/>
      <c r="P24" s="2"/>
      <c r="Q24" s="2"/>
      <c r="R24" s="2"/>
    </row>
    <row r="25" spans="1:18" ht="27.75" customHeight="1" x14ac:dyDescent="0.25">
      <c r="A25" s="42">
        <v>9</v>
      </c>
      <c r="B25" s="12" t="s">
        <v>364</v>
      </c>
      <c r="C25" s="53">
        <v>400</v>
      </c>
      <c r="D25" s="54" t="s">
        <v>34</v>
      </c>
      <c r="E25" s="55"/>
      <c r="F25" s="56"/>
      <c r="G25" s="57"/>
      <c r="H25" s="58"/>
      <c r="I25" s="59"/>
      <c r="J25" s="49"/>
      <c r="K25" s="50">
        <f t="shared" si="0"/>
        <v>0</v>
      </c>
      <c r="L25" s="51">
        <f t="shared" si="1"/>
        <v>0</v>
      </c>
      <c r="M25" s="52">
        <f t="shared" si="2"/>
        <v>0</v>
      </c>
      <c r="N25" s="72"/>
      <c r="O25" s="5"/>
      <c r="P25" s="2"/>
      <c r="Q25" s="2"/>
      <c r="R25" s="2"/>
    </row>
    <row r="26" spans="1:18" ht="45" customHeight="1" x14ac:dyDescent="0.25">
      <c r="A26" s="42">
        <v>10</v>
      </c>
      <c r="B26" s="12" t="s">
        <v>365</v>
      </c>
      <c r="C26" s="53">
        <v>1000</v>
      </c>
      <c r="D26" s="54" t="s">
        <v>34</v>
      </c>
      <c r="E26" s="55"/>
      <c r="F26" s="56"/>
      <c r="G26" s="57"/>
      <c r="H26" s="58"/>
      <c r="I26" s="59"/>
      <c r="J26" s="49"/>
      <c r="K26" s="50">
        <f t="shared" si="0"/>
        <v>0</v>
      </c>
      <c r="L26" s="51">
        <f t="shared" si="1"/>
        <v>0</v>
      </c>
      <c r="M26" s="52">
        <f t="shared" si="2"/>
        <v>0</v>
      </c>
      <c r="N26" s="72"/>
      <c r="O26" s="5"/>
      <c r="P26" s="2"/>
      <c r="Q26" s="2"/>
      <c r="R26" s="2"/>
    </row>
    <row r="27" spans="1:18" ht="27.75" customHeight="1" x14ac:dyDescent="0.25">
      <c r="A27" s="42">
        <v>11</v>
      </c>
      <c r="B27" s="12" t="s">
        <v>373</v>
      </c>
      <c r="C27" s="53">
        <v>30</v>
      </c>
      <c r="D27" s="54" t="s">
        <v>34</v>
      </c>
      <c r="E27" s="55"/>
      <c r="F27" s="56"/>
      <c r="G27" s="57"/>
      <c r="H27" s="58"/>
      <c r="I27" s="59"/>
      <c r="J27" s="49"/>
      <c r="K27" s="50">
        <f t="shared" si="0"/>
        <v>0</v>
      </c>
      <c r="L27" s="51">
        <f t="shared" si="1"/>
        <v>0</v>
      </c>
      <c r="M27" s="52">
        <f t="shared" si="2"/>
        <v>0</v>
      </c>
      <c r="N27" s="72"/>
      <c r="O27" s="5"/>
      <c r="P27" s="2"/>
      <c r="Q27" s="2"/>
      <c r="R27" s="2"/>
    </row>
    <row r="28" spans="1:18" ht="27.75" customHeight="1" x14ac:dyDescent="0.25">
      <c r="A28" s="42">
        <v>12</v>
      </c>
      <c r="B28" s="12" t="s">
        <v>39</v>
      </c>
      <c r="C28" s="53">
        <v>400</v>
      </c>
      <c r="D28" s="54" t="s">
        <v>34</v>
      </c>
      <c r="E28" s="55"/>
      <c r="F28" s="56"/>
      <c r="G28" s="57"/>
      <c r="H28" s="58"/>
      <c r="I28" s="59"/>
      <c r="J28" s="49"/>
      <c r="K28" s="50">
        <f t="shared" si="0"/>
        <v>0</v>
      </c>
      <c r="L28" s="51">
        <f t="shared" si="1"/>
        <v>0</v>
      </c>
      <c r="M28" s="52">
        <f t="shared" si="2"/>
        <v>0</v>
      </c>
      <c r="N28" s="72"/>
      <c r="O28" s="5"/>
      <c r="P28" s="2"/>
      <c r="Q28" s="2"/>
      <c r="R28" s="2"/>
    </row>
    <row r="29" spans="1:18" ht="27.75" customHeight="1" x14ac:dyDescent="0.25">
      <c r="A29" s="42">
        <v>13</v>
      </c>
      <c r="B29" s="12" t="s">
        <v>40</v>
      </c>
      <c r="C29" s="53">
        <v>400</v>
      </c>
      <c r="D29" s="54" t="s">
        <v>34</v>
      </c>
      <c r="E29" s="55"/>
      <c r="F29" s="56"/>
      <c r="G29" s="57"/>
      <c r="H29" s="58"/>
      <c r="I29" s="59"/>
      <c r="J29" s="49"/>
      <c r="K29" s="50">
        <f t="shared" si="0"/>
        <v>0</v>
      </c>
      <c r="L29" s="51">
        <f t="shared" si="1"/>
        <v>0</v>
      </c>
      <c r="M29" s="52">
        <f t="shared" si="2"/>
        <v>0</v>
      </c>
      <c r="N29" s="72"/>
      <c r="O29" s="5"/>
      <c r="P29" s="2"/>
      <c r="Q29" s="2"/>
      <c r="R29" s="2"/>
    </row>
    <row r="30" spans="1:18" ht="27.75" customHeight="1" x14ac:dyDescent="0.25">
      <c r="A30" s="42">
        <v>14</v>
      </c>
      <c r="B30" s="12" t="s">
        <v>366</v>
      </c>
      <c r="C30" s="53">
        <v>90</v>
      </c>
      <c r="D30" s="54" t="s">
        <v>34</v>
      </c>
      <c r="E30" s="55"/>
      <c r="F30" s="56"/>
      <c r="G30" s="57"/>
      <c r="H30" s="58"/>
      <c r="I30" s="59"/>
      <c r="J30" s="49"/>
      <c r="K30" s="50">
        <f t="shared" si="0"/>
        <v>0</v>
      </c>
      <c r="L30" s="51">
        <f t="shared" si="1"/>
        <v>0</v>
      </c>
      <c r="M30" s="52">
        <f t="shared" si="2"/>
        <v>0</v>
      </c>
      <c r="N30" s="72"/>
      <c r="O30" s="5"/>
      <c r="P30" s="2"/>
      <c r="Q30" s="2"/>
      <c r="R30" s="2"/>
    </row>
    <row r="31" spans="1:18" ht="27.75" customHeight="1" x14ac:dyDescent="0.25">
      <c r="A31" s="42">
        <v>15</v>
      </c>
      <c r="B31" s="12" t="s">
        <v>367</v>
      </c>
      <c r="C31" s="53">
        <v>90</v>
      </c>
      <c r="D31" s="54" t="s">
        <v>34</v>
      </c>
      <c r="E31" s="55"/>
      <c r="F31" s="56"/>
      <c r="G31" s="57"/>
      <c r="H31" s="58"/>
      <c r="I31" s="59"/>
      <c r="J31" s="49"/>
      <c r="K31" s="50">
        <f t="shared" si="0"/>
        <v>0</v>
      </c>
      <c r="L31" s="51">
        <f t="shared" si="1"/>
        <v>0</v>
      </c>
      <c r="M31" s="52">
        <f t="shared" si="2"/>
        <v>0</v>
      </c>
      <c r="N31" s="72"/>
      <c r="O31" s="5"/>
      <c r="P31" s="2"/>
      <c r="Q31" s="2"/>
      <c r="R31" s="2"/>
    </row>
    <row r="32" spans="1:18" ht="27.75" customHeight="1" x14ac:dyDescent="0.25">
      <c r="A32" s="42">
        <v>16</v>
      </c>
      <c r="B32" s="12" t="s">
        <v>368</v>
      </c>
      <c r="C32" s="53">
        <v>100</v>
      </c>
      <c r="D32" s="54" t="s">
        <v>34</v>
      </c>
      <c r="E32" s="55"/>
      <c r="F32" s="56"/>
      <c r="G32" s="57"/>
      <c r="H32" s="58"/>
      <c r="I32" s="59"/>
      <c r="J32" s="49"/>
      <c r="K32" s="50">
        <f t="shared" si="0"/>
        <v>0</v>
      </c>
      <c r="L32" s="51">
        <f t="shared" si="1"/>
        <v>0</v>
      </c>
      <c r="M32" s="52">
        <f t="shared" si="2"/>
        <v>0</v>
      </c>
      <c r="N32" s="72"/>
      <c r="O32" s="5"/>
      <c r="P32" s="2"/>
      <c r="Q32" s="2"/>
      <c r="R32" s="2"/>
    </row>
    <row r="33" spans="1:18" ht="27.75" customHeight="1" x14ac:dyDescent="0.25">
      <c r="A33" s="42">
        <v>17</v>
      </c>
      <c r="B33" s="12" t="s">
        <v>369</v>
      </c>
      <c r="C33" s="53">
        <v>700</v>
      </c>
      <c r="D33" s="54" t="s">
        <v>34</v>
      </c>
      <c r="E33" s="55"/>
      <c r="F33" s="56"/>
      <c r="G33" s="57"/>
      <c r="H33" s="58"/>
      <c r="I33" s="59"/>
      <c r="J33" s="49"/>
      <c r="K33" s="50">
        <f t="shared" si="0"/>
        <v>0</v>
      </c>
      <c r="L33" s="51">
        <f t="shared" si="1"/>
        <v>0</v>
      </c>
      <c r="M33" s="52">
        <f t="shared" si="2"/>
        <v>0</v>
      </c>
      <c r="N33" s="72"/>
      <c r="O33" s="5"/>
      <c r="P33" s="2"/>
      <c r="Q33" s="2"/>
      <c r="R33" s="2"/>
    </row>
    <row r="34" spans="1:18" ht="27.75" customHeight="1" x14ac:dyDescent="0.25">
      <c r="A34" s="42">
        <v>18</v>
      </c>
      <c r="B34" s="12" t="s">
        <v>41</v>
      </c>
      <c r="C34" s="53">
        <v>1500</v>
      </c>
      <c r="D34" s="54" t="s">
        <v>34</v>
      </c>
      <c r="E34" s="55"/>
      <c r="F34" s="56"/>
      <c r="G34" s="57"/>
      <c r="H34" s="58"/>
      <c r="I34" s="59"/>
      <c r="J34" s="49"/>
      <c r="K34" s="50">
        <f t="shared" si="0"/>
        <v>0</v>
      </c>
      <c r="L34" s="51">
        <f t="shared" si="1"/>
        <v>0</v>
      </c>
      <c r="M34" s="52">
        <f t="shared" si="2"/>
        <v>0</v>
      </c>
      <c r="N34" s="72"/>
      <c r="O34" s="5"/>
      <c r="P34" s="2"/>
      <c r="Q34" s="2"/>
      <c r="R34" s="2"/>
    </row>
    <row r="35" spans="1:18" ht="27.75" customHeight="1" x14ac:dyDescent="0.25">
      <c r="A35" s="42">
        <v>19</v>
      </c>
      <c r="B35" s="12" t="s">
        <v>42</v>
      </c>
      <c r="C35" s="53">
        <v>1500</v>
      </c>
      <c r="D35" s="54" t="s">
        <v>34</v>
      </c>
      <c r="E35" s="55"/>
      <c r="F35" s="56"/>
      <c r="G35" s="57"/>
      <c r="H35" s="58"/>
      <c r="I35" s="59"/>
      <c r="J35" s="49"/>
      <c r="K35" s="50">
        <f t="shared" si="0"/>
        <v>0</v>
      </c>
      <c r="L35" s="51">
        <f t="shared" si="1"/>
        <v>0</v>
      </c>
      <c r="M35" s="52">
        <f t="shared" si="2"/>
        <v>0</v>
      </c>
      <c r="N35" s="72"/>
      <c r="O35" s="5"/>
      <c r="P35" s="2"/>
      <c r="Q35" s="2"/>
      <c r="R35" s="2"/>
    </row>
    <row r="36" spans="1:18" ht="27.75" customHeight="1" x14ac:dyDescent="0.25">
      <c r="A36" s="42">
        <v>20</v>
      </c>
      <c r="B36" s="12" t="s">
        <v>43</v>
      </c>
      <c r="C36" s="53">
        <v>1500</v>
      </c>
      <c r="D36" s="54" t="s">
        <v>34</v>
      </c>
      <c r="E36" s="55"/>
      <c r="F36" s="56"/>
      <c r="G36" s="57"/>
      <c r="H36" s="58"/>
      <c r="I36" s="59"/>
      <c r="J36" s="49"/>
      <c r="K36" s="50">
        <f t="shared" si="0"/>
        <v>0</v>
      </c>
      <c r="L36" s="51">
        <f t="shared" si="1"/>
        <v>0</v>
      </c>
      <c r="M36" s="52">
        <f t="shared" si="2"/>
        <v>0</v>
      </c>
      <c r="N36" s="72"/>
      <c r="O36" s="5"/>
      <c r="P36" s="2"/>
      <c r="Q36" s="2"/>
      <c r="R36" s="2"/>
    </row>
    <row r="37" spans="1:18" ht="27.75" customHeight="1" x14ac:dyDescent="0.25">
      <c r="A37" s="42"/>
      <c r="B37" s="12" t="s">
        <v>576</v>
      </c>
      <c r="C37" s="53">
        <v>300</v>
      </c>
      <c r="D37" s="54" t="s">
        <v>34</v>
      </c>
      <c r="E37" s="55"/>
      <c r="F37" s="56"/>
      <c r="G37" s="57"/>
      <c r="H37" s="58"/>
      <c r="I37" s="59"/>
      <c r="J37" s="49"/>
      <c r="K37" s="50">
        <f t="shared" si="0"/>
        <v>0</v>
      </c>
      <c r="L37" s="51">
        <f t="shared" si="1"/>
        <v>0</v>
      </c>
      <c r="M37" s="52">
        <f t="shared" si="2"/>
        <v>0</v>
      </c>
      <c r="N37" s="72"/>
      <c r="O37" s="5"/>
      <c r="P37" s="2"/>
      <c r="Q37" s="2"/>
      <c r="R37" s="2"/>
    </row>
    <row r="38" spans="1:18" ht="27.75" customHeight="1" x14ac:dyDescent="0.25">
      <c r="A38" s="42">
        <v>21</v>
      </c>
      <c r="B38" s="12" t="s">
        <v>44</v>
      </c>
      <c r="C38" s="53">
        <v>100</v>
      </c>
      <c r="D38" s="54" t="s">
        <v>34</v>
      </c>
      <c r="E38" s="55"/>
      <c r="F38" s="56"/>
      <c r="G38" s="57"/>
      <c r="H38" s="58"/>
      <c r="I38" s="59"/>
      <c r="J38" s="49"/>
      <c r="K38" s="50">
        <f t="shared" si="0"/>
        <v>0</v>
      </c>
      <c r="L38" s="51">
        <f t="shared" si="1"/>
        <v>0</v>
      </c>
      <c r="M38" s="52">
        <f t="shared" si="2"/>
        <v>0</v>
      </c>
      <c r="N38" s="72"/>
      <c r="O38" s="5"/>
      <c r="P38" s="2"/>
      <c r="Q38" s="2"/>
      <c r="R38" s="2"/>
    </row>
    <row r="39" spans="1:18" ht="27.75" customHeight="1" x14ac:dyDescent="0.25">
      <c r="A39" s="42">
        <v>22</v>
      </c>
      <c r="B39" s="12" t="s">
        <v>46</v>
      </c>
      <c r="C39" s="53">
        <v>400</v>
      </c>
      <c r="D39" s="54" t="s">
        <v>34</v>
      </c>
      <c r="E39" s="55"/>
      <c r="F39" s="56"/>
      <c r="G39" s="57"/>
      <c r="H39" s="58"/>
      <c r="I39" s="59"/>
      <c r="J39" s="49"/>
      <c r="K39" s="50">
        <f t="shared" si="0"/>
        <v>0</v>
      </c>
      <c r="L39" s="51">
        <f t="shared" si="1"/>
        <v>0</v>
      </c>
      <c r="M39" s="52">
        <f t="shared" si="2"/>
        <v>0</v>
      </c>
      <c r="N39" s="72"/>
      <c r="O39" s="5"/>
      <c r="P39" s="2"/>
      <c r="Q39" s="2"/>
      <c r="R39" s="2"/>
    </row>
    <row r="40" spans="1:18" ht="27.75" customHeight="1" x14ac:dyDescent="0.25">
      <c r="A40" s="42">
        <v>23</v>
      </c>
      <c r="B40" s="12" t="s">
        <v>370</v>
      </c>
      <c r="C40" s="53">
        <v>100</v>
      </c>
      <c r="D40" s="54" t="s">
        <v>34</v>
      </c>
      <c r="E40" s="55"/>
      <c r="F40" s="56"/>
      <c r="G40" s="57"/>
      <c r="H40" s="58"/>
      <c r="I40" s="59"/>
      <c r="J40" s="49"/>
      <c r="K40" s="50">
        <f t="shared" si="0"/>
        <v>0</v>
      </c>
      <c r="L40" s="51">
        <f t="shared" si="1"/>
        <v>0</v>
      </c>
      <c r="M40" s="52">
        <f t="shared" si="2"/>
        <v>0</v>
      </c>
      <c r="N40" s="72"/>
      <c r="O40" s="5"/>
      <c r="P40" s="2"/>
      <c r="Q40" s="2"/>
      <c r="R40" s="2"/>
    </row>
    <row r="41" spans="1:18" ht="27.75" customHeight="1" x14ac:dyDescent="0.25">
      <c r="A41" s="42">
        <v>24</v>
      </c>
      <c r="B41" s="12" t="s">
        <v>371</v>
      </c>
      <c r="C41" s="53">
        <v>400</v>
      </c>
      <c r="D41" s="54" t="s">
        <v>34</v>
      </c>
      <c r="E41" s="55"/>
      <c r="F41" s="56"/>
      <c r="G41" s="57"/>
      <c r="H41" s="58"/>
      <c r="I41" s="59"/>
      <c r="J41" s="49"/>
      <c r="K41" s="50">
        <f t="shared" si="0"/>
        <v>0</v>
      </c>
      <c r="L41" s="51">
        <f t="shared" si="1"/>
        <v>0</v>
      </c>
      <c r="M41" s="52">
        <f t="shared" si="2"/>
        <v>0</v>
      </c>
      <c r="N41" s="72"/>
      <c r="O41" s="5"/>
      <c r="P41" s="2"/>
      <c r="Q41" s="2"/>
      <c r="R41" s="2"/>
    </row>
    <row r="42" spans="1:18" ht="27.75" customHeight="1" x14ac:dyDescent="0.25">
      <c r="A42" s="42">
        <v>25</v>
      </c>
      <c r="B42" s="12" t="s">
        <v>45</v>
      </c>
      <c r="C42" s="53">
        <v>300</v>
      </c>
      <c r="D42" s="54" t="s">
        <v>34</v>
      </c>
      <c r="E42" s="55"/>
      <c r="F42" s="56"/>
      <c r="G42" s="57"/>
      <c r="H42" s="58"/>
      <c r="I42" s="59"/>
      <c r="J42" s="49"/>
      <c r="K42" s="50">
        <f t="shared" si="0"/>
        <v>0</v>
      </c>
      <c r="L42" s="51">
        <f t="shared" si="1"/>
        <v>0</v>
      </c>
      <c r="M42" s="52">
        <f t="shared" si="2"/>
        <v>0</v>
      </c>
      <c r="N42" s="72"/>
      <c r="O42" s="5"/>
      <c r="P42" s="2"/>
      <c r="Q42" s="2"/>
      <c r="R42" s="2"/>
    </row>
    <row r="43" spans="1:18" ht="27.75" customHeight="1" x14ac:dyDescent="0.25">
      <c r="A43" s="42">
        <v>26</v>
      </c>
      <c r="B43" s="12" t="s">
        <v>372</v>
      </c>
      <c r="C43" s="53">
        <v>420</v>
      </c>
      <c r="D43" s="54" t="s">
        <v>34</v>
      </c>
      <c r="E43" s="55"/>
      <c r="F43" s="56"/>
      <c r="G43" s="57"/>
      <c r="H43" s="58"/>
      <c r="I43" s="59"/>
      <c r="J43" s="49"/>
      <c r="K43" s="50">
        <f t="shared" si="0"/>
        <v>0</v>
      </c>
      <c r="L43" s="51">
        <f t="shared" si="1"/>
        <v>0</v>
      </c>
      <c r="M43" s="52">
        <f t="shared" si="2"/>
        <v>0</v>
      </c>
      <c r="N43" s="72"/>
      <c r="O43" s="5"/>
      <c r="P43" s="2"/>
      <c r="Q43" s="2"/>
      <c r="R43" s="2"/>
    </row>
    <row r="44" spans="1:18" ht="27.75" customHeight="1" x14ac:dyDescent="0.25">
      <c r="A44" s="42">
        <v>27</v>
      </c>
      <c r="B44" s="12" t="s">
        <v>374</v>
      </c>
      <c r="C44" s="53">
        <v>150</v>
      </c>
      <c r="D44" s="54" t="s">
        <v>25</v>
      </c>
      <c r="E44" s="55"/>
      <c r="F44" s="56"/>
      <c r="G44" s="57"/>
      <c r="H44" s="58"/>
      <c r="I44" s="59"/>
      <c r="J44" s="49"/>
      <c r="K44" s="50">
        <f t="shared" si="0"/>
        <v>0</v>
      </c>
      <c r="L44" s="51">
        <f t="shared" si="1"/>
        <v>0</v>
      </c>
      <c r="M44" s="52">
        <f t="shared" si="2"/>
        <v>0</v>
      </c>
      <c r="N44" s="72"/>
      <c r="O44" s="5"/>
      <c r="P44" s="2"/>
      <c r="Q44" s="2"/>
      <c r="R44" s="2"/>
    </row>
    <row r="45" spans="1:18" ht="27.75" customHeight="1" x14ac:dyDescent="0.25">
      <c r="A45" s="42">
        <v>28</v>
      </c>
      <c r="B45" s="12" t="s">
        <v>47</v>
      </c>
      <c r="C45" s="53">
        <v>300</v>
      </c>
      <c r="D45" s="54" t="s">
        <v>25</v>
      </c>
      <c r="E45" s="55"/>
      <c r="F45" s="56"/>
      <c r="G45" s="57"/>
      <c r="H45" s="58"/>
      <c r="I45" s="59"/>
      <c r="J45" s="49"/>
      <c r="K45" s="50">
        <f t="shared" si="0"/>
        <v>0</v>
      </c>
      <c r="L45" s="51">
        <f t="shared" si="1"/>
        <v>0</v>
      </c>
      <c r="M45" s="52">
        <f t="shared" si="2"/>
        <v>0</v>
      </c>
      <c r="N45" s="72"/>
      <c r="O45" s="5"/>
      <c r="P45" s="2"/>
      <c r="Q45" s="2"/>
      <c r="R45" s="2"/>
    </row>
    <row r="46" spans="1:18" ht="27.75" customHeight="1" x14ac:dyDescent="0.25">
      <c r="A46" s="42">
        <v>29</v>
      </c>
      <c r="B46" s="12" t="s">
        <v>48</v>
      </c>
      <c r="C46" s="53">
        <v>800</v>
      </c>
      <c r="D46" s="54" t="s">
        <v>34</v>
      </c>
      <c r="E46" s="55"/>
      <c r="F46" s="56"/>
      <c r="G46" s="57"/>
      <c r="H46" s="58"/>
      <c r="I46" s="59"/>
      <c r="J46" s="49"/>
      <c r="K46" s="50">
        <f t="shared" si="0"/>
        <v>0</v>
      </c>
      <c r="L46" s="51">
        <f t="shared" si="1"/>
        <v>0</v>
      </c>
      <c r="M46" s="52">
        <f t="shared" si="2"/>
        <v>0</v>
      </c>
      <c r="N46" s="72"/>
      <c r="O46" s="5"/>
      <c r="P46" s="2"/>
      <c r="Q46" s="2"/>
      <c r="R46" s="2"/>
    </row>
    <row r="47" spans="1:18" ht="27.75" customHeight="1" x14ac:dyDescent="0.25">
      <c r="A47" s="42">
        <v>30</v>
      </c>
      <c r="B47" s="12" t="s">
        <v>49</v>
      </c>
      <c r="C47" s="53">
        <v>400</v>
      </c>
      <c r="D47" s="54" t="s">
        <v>25</v>
      </c>
      <c r="E47" s="55"/>
      <c r="F47" s="56"/>
      <c r="G47" s="57"/>
      <c r="H47" s="58"/>
      <c r="I47" s="59"/>
      <c r="J47" s="49"/>
      <c r="K47" s="50">
        <f t="shared" si="0"/>
        <v>0</v>
      </c>
      <c r="L47" s="51">
        <f t="shared" si="1"/>
        <v>0</v>
      </c>
      <c r="M47" s="52">
        <f t="shared" si="2"/>
        <v>0</v>
      </c>
      <c r="N47" s="72"/>
      <c r="O47" s="5"/>
      <c r="P47" s="2"/>
      <c r="Q47" s="2"/>
      <c r="R47" s="2"/>
    </row>
    <row r="48" spans="1:18" ht="27.75" customHeight="1" x14ac:dyDescent="0.25">
      <c r="A48" s="42">
        <v>31</v>
      </c>
      <c r="B48" s="12" t="s">
        <v>50</v>
      </c>
      <c r="C48" s="53">
        <v>8000</v>
      </c>
      <c r="D48" s="54" t="s">
        <v>34</v>
      </c>
      <c r="E48" s="55"/>
      <c r="F48" s="56"/>
      <c r="G48" s="57"/>
      <c r="H48" s="58"/>
      <c r="I48" s="59"/>
      <c r="J48" s="49"/>
      <c r="K48" s="50">
        <f t="shared" si="0"/>
        <v>0</v>
      </c>
      <c r="L48" s="51">
        <f t="shared" si="1"/>
        <v>0</v>
      </c>
      <c r="M48" s="52">
        <f t="shared" si="2"/>
        <v>0</v>
      </c>
      <c r="N48" s="72"/>
      <c r="O48" s="5"/>
      <c r="P48" s="2"/>
      <c r="Q48" s="2"/>
      <c r="R48" s="2"/>
    </row>
    <row r="49" spans="1:18" ht="27.75" customHeight="1" x14ac:dyDescent="0.25">
      <c r="A49" s="42">
        <v>32</v>
      </c>
      <c r="B49" s="12" t="s">
        <v>51</v>
      </c>
      <c r="C49" s="53">
        <v>250</v>
      </c>
      <c r="D49" s="54" t="s">
        <v>25</v>
      </c>
      <c r="E49" s="55"/>
      <c r="F49" s="56"/>
      <c r="G49" s="57"/>
      <c r="H49" s="58"/>
      <c r="I49" s="59"/>
      <c r="J49" s="49"/>
      <c r="K49" s="50">
        <f t="shared" si="0"/>
        <v>0</v>
      </c>
      <c r="L49" s="51">
        <f t="shared" si="1"/>
        <v>0</v>
      </c>
      <c r="M49" s="52">
        <f t="shared" si="2"/>
        <v>0</v>
      </c>
      <c r="N49" s="72"/>
      <c r="O49" s="5"/>
      <c r="P49" s="2"/>
      <c r="Q49" s="2"/>
      <c r="R49" s="2"/>
    </row>
    <row r="50" spans="1:18" ht="27.75" customHeight="1" x14ac:dyDescent="0.25">
      <c r="A50" s="42">
        <v>33</v>
      </c>
      <c r="B50" s="12" t="s">
        <v>52</v>
      </c>
      <c r="C50" s="53">
        <v>250</v>
      </c>
      <c r="D50" s="54" t="s">
        <v>25</v>
      </c>
      <c r="E50" s="55"/>
      <c r="F50" s="56"/>
      <c r="G50" s="57"/>
      <c r="H50" s="58"/>
      <c r="I50" s="59"/>
      <c r="J50" s="49"/>
      <c r="K50" s="50">
        <f t="shared" si="0"/>
        <v>0</v>
      </c>
      <c r="L50" s="51">
        <f t="shared" si="1"/>
        <v>0</v>
      </c>
      <c r="M50" s="52">
        <f t="shared" si="2"/>
        <v>0</v>
      </c>
      <c r="N50" s="72"/>
      <c r="O50" s="5"/>
      <c r="P50" s="2"/>
      <c r="Q50" s="2"/>
      <c r="R50" s="2"/>
    </row>
    <row r="51" spans="1:18" ht="27.75" customHeight="1" x14ac:dyDescent="0.25">
      <c r="A51" s="42">
        <v>34</v>
      </c>
      <c r="B51" s="12" t="s">
        <v>53</v>
      </c>
      <c r="C51" s="53">
        <v>800</v>
      </c>
      <c r="D51" s="54" t="s">
        <v>34</v>
      </c>
      <c r="E51" s="55"/>
      <c r="F51" s="56"/>
      <c r="G51" s="57"/>
      <c r="H51" s="58"/>
      <c r="I51" s="59"/>
      <c r="J51" s="49"/>
      <c r="K51" s="50">
        <f t="shared" si="0"/>
        <v>0</v>
      </c>
      <c r="L51" s="51">
        <f t="shared" si="1"/>
        <v>0</v>
      </c>
      <c r="M51" s="52">
        <f t="shared" si="2"/>
        <v>0</v>
      </c>
      <c r="N51" s="72"/>
      <c r="O51" s="5"/>
      <c r="P51" s="2"/>
      <c r="Q51" s="2"/>
      <c r="R51" s="2"/>
    </row>
    <row r="52" spans="1:18" ht="27.75" customHeight="1" x14ac:dyDescent="0.25">
      <c r="A52" s="42">
        <v>35</v>
      </c>
      <c r="B52" s="12" t="s">
        <v>54</v>
      </c>
      <c r="C52" s="53">
        <v>1000</v>
      </c>
      <c r="D52" s="54" t="s">
        <v>34</v>
      </c>
      <c r="E52" s="55"/>
      <c r="F52" s="56"/>
      <c r="G52" s="57"/>
      <c r="H52" s="58"/>
      <c r="I52" s="59"/>
      <c r="J52" s="49"/>
      <c r="K52" s="50">
        <f t="shared" si="0"/>
        <v>0</v>
      </c>
      <c r="L52" s="51">
        <f t="shared" si="1"/>
        <v>0</v>
      </c>
      <c r="M52" s="52">
        <f t="shared" si="2"/>
        <v>0</v>
      </c>
      <c r="N52" s="72"/>
      <c r="O52" s="5"/>
      <c r="P52" s="2"/>
      <c r="Q52" s="2"/>
      <c r="R52" s="2"/>
    </row>
    <row r="53" spans="1:18" ht="27.75" customHeight="1" x14ac:dyDescent="0.25">
      <c r="A53" s="42">
        <v>36</v>
      </c>
      <c r="B53" s="12" t="s">
        <v>55</v>
      </c>
      <c r="C53" s="53">
        <v>10</v>
      </c>
      <c r="D53" s="54" t="s">
        <v>25</v>
      </c>
      <c r="E53" s="55"/>
      <c r="F53" s="56"/>
      <c r="G53" s="57"/>
      <c r="H53" s="58"/>
      <c r="I53" s="59"/>
      <c r="J53" s="49"/>
      <c r="K53" s="50">
        <f t="shared" si="0"/>
        <v>0</v>
      </c>
      <c r="L53" s="51">
        <f t="shared" si="1"/>
        <v>0</v>
      </c>
      <c r="M53" s="52">
        <f t="shared" si="2"/>
        <v>0</v>
      </c>
      <c r="N53" s="72"/>
      <c r="O53" s="5"/>
      <c r="P53" s="2"/>
      <c r="Q53" s="2"/>
      <c r="R53" s="2"/>
    </row>
    <row r="54" spans="1:18" ht="27.75" customHeight="1" x14ac:dyDescent="0.25">
      <c r="A54" s="42">
        <v>37</v>
      </c>
      <c r="B54" s="12" t="s">
        <v>56</v>
      </c>
      <c r="C54" s="53">
        <v>30</v>
      </c>
      <c r="D54" s="54" t="s">
        <v>34</v>
      </c>
      <c r="E54" s="55"/>
      <c r="F54" s="56"/>
      <c r="G54" s="57"/>
      <c r="H54" s="58"/>
      <c r="I54" s="59"/>
      <c r="J54" s="49"/>
      <c r="K54" s="50">
        <f t="shared" si="0"/>
        <v>0</v>
      </c>
      <c r="L54" s="51">
        <f t="shared" si="1"/>
        <v>0</v>
      </c>
      <c r="M54" s="52">
        <f t="shared" si="2"/>
        <v>0</v>
      </c>
      <c r="N54" s="72"/>
      <c r="O54" s="5"/>
      <c r="P54" s="2"/>
      <c r="Q54" s="2"/>
      <c r="R54" s="2"/>
    </row>
    <row r="55" spans="1:18" ht="27.75" customHeight="1" x14ac:dyDescent="0.25">
      <c r="A55" s="42">
        <v>38</v>
      </c>
      <c r="B55" s="12" t="s">
        <v>57</v>
      </c>
      <c r="C55" s="53">
        <v>50</v>
      </c>
      <c r="D55" s="54" t="s">
        <v>34</v>
      </c>
      <c r="E55" s="55"/>
      <c r="F55" s="56"/>
      <c r="G55" s="57"/>
      <c r="H55" s="58"/>
      <c r="I55" s="59"/>
      <c r="J55" s="49"/>
      <c r="K55" s="50">
        <f t="shared" si="0"/>
        <v>0</v>
      </c>
      <c r="L55" s="51">
        <f t="shared" si="1"/>
        <v>0</v>
      </c>
      <c r="M55" s="52">
        <f t="shared" si="2"/>
        <v>0</v>
      </c>
      <c r="N55" s="72"/>
      <c r="O55" s="5"/>
      <c r="P55" s="2"/>
      <c r="Q55" s="2"/>
      <c r="R55" s="2"/>
    </row>
    <row r="56" spans="1:18" ht="27.75" customHeight="1" x14ac:dyDescent="0.25">
      <c r="A56" s="42">
        <v>39</v>
      </c>
      <c r="B56" s="12" t="s">
        <v>58</v>
      </c>
      <c r="C56" s="53">
        <v>2000</v>
      </c>
      <c r="D56" s="54" t="s">
        <v>34</v>
      </c>
      <c r="E56" s="55"/>
      <c r="F56" s="56"/>
      <c r="G56" s="57"/>
      <c r="H56" s="58"/>
      <c r="I56" s="59"/>
      <c r="J56" s="49"/>
      <c r="K56" s="50">
        <f t="shared" si="0"/>
        <v>0</v>
      </c>
      <c r="L56" s="51">
        <f t="shared" si="1"/>
        <v>0</v>
      </c>
      <c r="M56" s="52">
        <f t="shared" si="2"/>
        <v>0</v>
      </c>
      <c r="N56" s="72"/>
      <c r="O56" s="5"/>
      <c r="P56" s="2"/>
      <c r="Q56" s="2"/>
      <c r="R56" s="2"/>
    </row>
    <row r="57" spans="1:18" ht="27.75" customHeight="1" x14ac:dyDescent="0.25">
      <c r="A57" s="42">
        <v>40</v>
      </c>
      <c r="B57" s="12" t="s">
        <v>59</v>
      </c>
      <c r="C57" s="53">
        <v>500</v>
      </c>
      <c r="D57" s="54" t="s">
        <v>34</v>
      </c>
      <c r="E57" s="55"/>
      <c r="F57" s="56"/>
      <c r="G57" s="57"/>
      <c r="H57" s="58"/>
      <c r="I57" s="59"/>
      <c r="J57" s="49"/>
      <c r="K57" s="50">
        <f t="shared" si="0"/>
        <v>0</v>
      </c>
      <c r="L57" s="51">
        <f t="shared" si="1"/>
        <v>0</v>
      </c>
      <c r="M57" s="52">
        <f t="shared" si="2"/>
        <v>0</v>
      </c>
      <c r="N57" s="72"/>
      <c r="O57" s="5"/>
      <c r="P57" s="2"/>
      <c r="Q57" s="2"/>
      <c r="R57" s="2"/>
    </row>
    <row r="58" spans="1:18" ht="27.75" customHeight="1" x14ac:dyDescent="0.25">
      <c r="A58" s="42">
        <v>41</v>
      </c>
      <c r="B58" s="12" t="s">
        <v>60</v>
      </c>
      <c r="C58" s="53">
        <v>1500</v>
      </c>
      <c r="D58" s="54" t="s">
        <v>34</v>
      </c>
      <c r="E58" s="55"/>
      <c r="F58" s="56"/>
      <c r="G58" s="57"/>
      <c r="H58" s="58"/>
      <c r="I58" s="59"/>
      <c r="J58" s="49"/>
      <c r="K58" s="50">
        <f t="shared" si="0"/>
        <v>0</v>
      </c>
      <c r="L58" s="51">
        <f t="shared" si="1"/>
        <v>0</v>
      </c>
      <c r="M58" s="52">
        <f t="shared" si="2"/>
        <v>0</v>
      </c>
      <c r="N58" s="72"/>
      <c r="O58" s="5"/>
      <c r="P58" s="2"/>
      <c r="Q58" s="2"/>
      <c r="R58" s="2"/>
    </row>
    <row r="59" spans="1:18" ht="27.75" customHeight="1" x14ac:dyDescent="0.25">
      <c r="A59" s="42">
        <v>42</v>
      </c>
      <c r="B59" s="12" t="s">
        <v>61</v>
      </c>
      <c r="C59" s="53">
        <v>1500</v>
      </c>
      <c r="D59" s="54" t="s">
        <v>34</v>
      </c>
      <c r="E59" s="55"/>
      <c r="F59" s="56"/>
      <c r="G59" s="57"/>
      <c r="H59" s="58"/>
      <c r="I59" s="59"/>
      <c r="J59" s="49"/>
      <c r="K59" s="50">
        <f t="shared" si="0"/>
        <v>0</v>
      </c>
      <c r="L59" s="51">
        <f t="shared" si="1"/>
        <v>0</v>
      </c>
      <c r="M59" s="52">
        <f t="shared" si="2"/>
        <v>0</v>
      </c>
      <c r="N59" s="72"/>
      <c r="O59" s="5"/>
      <c r="P59" s="2"/>
      <c r="Q59" s="2"/>
      <c r="R59" s="2"/>
    </row>
    <row r="60" spans="1:18" ht="15" x14ac:dyDescent="0.25">
      <c r="A60" s="189" t="s">
        <v>586</v>
      </c>
      <c r="B60" s="190"/>
      <c r="C60" s="190"/>
      <c r="D60" s="191"/>
      <c r="E60" s="192"/>
      <c r="F60" s="193"/>
      <c r="G60" s="193"/>
      <c r="H60" s="193"/>
      <c r="I60" s="193"/>
      <c r="J60" s="193"/>
      <c r="K60" s="193"/>
      <c r="L60" s="194"/>
      <c r="M60" s="82">
        <f>SUM(M17:M59)</f>
        <v>0</v>
      </c>
      <c r="N60" s="82">
        <f>SUM(N17:N59)</f>
        <v>0</v>
      </c>
      <c r="O60" s="5"/>
      <c r="P60" s="2"/>
      <c r="Q60" s="2"/>
      <c r="R60" s="2"/>
    </row>
    <row r="61" spans="1:18" ht="24.75" customHeight="1" x14ac:dyDescent="0.25">
      <c r="A61" s="200" t="s">
        <v>589</v>
      </c>
      <c r="B61" s="200"/>
      <c r="C61" s="200"/>
      <c r="D61" s="200"/>
      <c r="E61" s="200"/>
      <c r="F61" s="200"/>
      <c r="G61" s="200"/>
      <c r="H61" s="200"/>
      <c r="I61" s="200"/>
      <c r="J61" s="200"/>
      <c r="K61" s="73"/>
      <c r="L61" s="74"/>
      <c r="M61" s="74"/>
      <c r="N61" s="74"/>
      <c r="O61" s="9"/>
      <c r="P61" s="2"/>
      <c r="Q61" s="2"/>
      <c r="R61" s="2"/>
    </row>
    <row r="62" spans="1:18" s="141" customFormat="1" ht="30" customHeight="1" x14ac:dyDescent="0.25">
      <c r="A62" s="195" t="s">
        <v>590</v>
      </c>
      <c r="B62" s="196"/>
      <c r="C62" s="196"/>
      <c r="D62" s="196"/>
      <c r="E62" s="196"/>
      <c r="F62" s="196"/>
      <c r="G62" s="196"/>
      <c r="H62" s="196"/>
      <c r="I62" s="196"/>
      <c r="J62" s="196"/>
      <c r="K62" s="73"/>
      <c r="L62" s="74"/>
      <c r="M62" s="74"/>
      <c r="N62" s="74"/>
      <c r="O62" s="74"/>
      <c r="P62" s="140"/>
    </row>
    <row r="63" spans="1:18" ht="24.75" customHeight="1" x14ac:dyDescent="0.25">
      <c r="A63" s="195" t="s">
        <v>26</v>
      </c>
      <c r="B63" s="195"/>
      <c r="C63" s="195"/>
      <c r="D63" s="195"/>
      <c r="E63" s="195"/>
      <c r="F63" s="195"/>
      <c r="G63" s="195"/>
      <c r="H63" s="195"/>
      <c r="I63" s="195"/>
      <c r="J63" s="195"/>
      <c r="K63" s="73"/>
      <c r="L63" s="74"/>
      <c r="M63" s="74"/>
      <c r="N63" s="74"/>
      <c r="O63" s="9"/>
      <c r="P63" s="2"/>
      <c r="Q63" s="2"/>
      <c r="R63" s="2"/>
    </row>
    <row r="64" spans="1:18" ht="15" x14ac:dyDescent="0.25">
      <c r="A64" s="198" t="s">
        <v>579</v>
      </c>
      <c r="B64" s="198"/>
      <c r="C64" s="198"/>
      <c r="D64" s="198"/>
      <c r="E64" s="198"/>
      <c r="F64" s="198"/>
      <c r="G64" s="198"/>
      <c r="H64" s="198"/>
      <c r="I64" s="198"/>
      <c r="J64" s="198"/>
      <c r="K64" s="73"/>
      <c r="L64" s="74"/>
      <c r="M64" s="74"/>
      <c r="N64" s="74"/>
      <c r="O64" s="9"/>
      <c r="P64" s="2"/>
      <c r="Q64" s="2"/>
      <c r="R64" s="2"/>
    </row>
    <row r="65" spans="1:18" ht="51.75" customHeight="1" x14ac:dyDescent="0.25">
      <c r="A65" s="196" t="s">
        <v>587</v>
      </c>
      <c r="B65" s="196"/>
      <c r="C65" s="196"/>
      <c r="D65" s="196"/>
      <c r="E65" s="196"/>
      <c r="F65" s="196"/>
      <c r="G65" s="196"/>
      <c r="H65" s="196"/>
      <c r="I65" s="196"/>
      <c r="J65" s="196"/>
      <c r="K65" s="75"/>
      <c r="L65" s="76"/>
      <c r="M65" s="76"/>
      <c r="N65" s="76"/>
      <c r="O65" s="9"/>
      <c r="P65" s="2"/>
      <c r="Q65" s="2"/>
      <c r="R65" s="2"/>
    </row>
    <row r="66" spans="1:18" ht="15" x14ac:dyDescent="0.25">
      <c r="A66" s="198" t="s">
        <v>580</v>
      </c>
      <c r="B66" s="198"/>
      <c r="C66" s="198"/>
      <c r="D66" s="198"/>
      <c r="E66" s="198"/>
      <c r="F66" s="198"/>
      <c r="G66" s="198"/>
      <c r="H66" s="198"/>
      <c r="I66" s="198"/>
      <c r="J66" s="198"/>
      <c r="K66" s="73"/>
      <c r="L66" s="74"/>
      <c r="M66" s="74"/>
      <c r="N66" s="74"/>
      <c r="O66" s="9"/>
      <c r="P66" s="2"/>
      <c r="Q66" s="2"/>
      <c r="R66" s="2"/>
    </row>
    <row r="67" spans="1:18" ht="15" x14ac:dyDescent="0.25">
      <c r="A67" s="198" t="s">
        <v>581</v>
      </c>
      <c r="B67" s="198"/>
      <c r="C67" s="198"/>
      <c r="D67" s="198"/>
      <c r="E67" s="198"/>
      <c r="F67" s="198"/>
      <c r="G67" s="198"/>
      <c r="H67" s="198"/>
      <c r="I67" s="198"/>
      <c r="J67" s="198"/>
      <c r="K67" s="73"/>
      <c r="L67" s="74"/>
      <c r="M67" s="74"/>
      <c r="N67" s="74"/>
      <c r="O67" s="9"/>
      <c r="P67" s="2"/>
      <c r="Q67" s="2"/>
      <c r="R67" s="2"/>
    </row>
    <row r="68" spans="1:18" ht="15" x14ac:dyDescent="0.25">
      <c r="A68" s="77" t="s">
        <v>582</v>
      </c>
      <c r="B68" s="77"/>
      <c r="C68" s="77"/>
      <c r="D68" s="77"/>
      <c r="E68" s="77"/>
      <c r="F68" s="77"/>
      <c r="G68" s="77"/>
      <c r="H68" s="77"/>
      <c r="I68" s="77"/>
      <c r="J68" s="77"/>
      <c r="K68" s="73"/>
      <c r="L68" s="74"/>
      <c r="M68" s="74"/>
      <c r="N68" s="74"/>
      <c r="O68" s="9"/>
      <c r="P68" s="2"/>
      <c r="Q68" s="2"/>
      <c r="R68" s="2"/>
    </row>
    <row r="69" spans="1:18" ht="15" x14ac:dyDescent="0.25">
      <c r="A69" s="77" t="s">
        <v>583</v>
      </c>
      <c r="B69" s="78"/>
      <c r="C69" s="78"/>
      <c r="D69" s="78"/>
      <c r="E69" s="78"/>
      <c r="F69" s="78"/>
      <c r="G69" s="78"/>
      <c r="H69" s="78"/>
      <c r="I69" s="78"/>
      <c r="J69" s="78"/>
      <c r="K69" s="73"/>
      <c r="L69" s="74"/>
      <c r="M69" s="74"/>
      <c r="N69" s="74"/>
      <c r="O69" s="9"/>
      <c r="P69" s="2"/>
      <c r="Q69" s="2"/>
      <c r="R69" s="2"/>
    </row>
    <row r="70" spans="1:18" ht="15" x14ac:dyDescent="0.25">
      <c r="A70" s="77" t="s">
        <v>584</v>
      </c>
      <c r="B70" s="78"/>
      <c r="C70" s="78"/>
      <c r="D70" s="78"/>
      <c r="E70" s="78"/>
      <c r="F70" s="78"/>
      <c r="G70" s="78"/>
      <c r="H70" s="78"/>
      <c r="I70" s="78"/>
      <c r="J70" s="78"/>
      <c r="K70" s="73"/>
      <c r="L70" s="74"/>
      <c r="M70" s="74"/>
      <c r="N70" s="74"/>
      <c r="O70" s="9"/>
      <c r="P70" s="2"/>
      <c r="Q70" s="2"/>
      <c r="R70" s="2"/>
    </row>
    <row r="71" spans="1:18" ht="32.25" customHeight="1" x14ac:dyDescent="0.25">
      <c r="A71" s="196" t="s">
        <v>585</v>
      </c>
      <c r="B71" s="199"/>
      <c r="C71" s="199"/>
      <c r="D71" s="199"/>
      <c r="E71" s="199"/>
      <c r="F71" s="199"/>
      <c r="G71" s="199"/>
      <c r="H71" s="199"/>
      <c r="I71" s="199"/>
      <c r="J71" s="199"/>
      <c r="K71" s="73"/>
      <c r="L71" s="74"/>
      <c r="M71" s="74"/>
      <c r="N71" s="74"/>
      <c r="O71" s="9"/>
      <c r="P71" s="2"/>
      <c r="Q71" s="2"/>
      <c r="R71" s="2"/>
    </row>
    <row r="72" spans="1:18" ht="45" customHeight="1" x14ac:dyDescent="0.25">
      <c r="A72" s="197" t="s">
        <v>610</v>
      </c>
      <c r="B72" s="197"/>
      <c r="C72" s="197"/>
      <c r="D72" s="197"/>
      <c r="E72" s="197"/>
      <c r="F72" s="197"/>
      <c r="G72" s="197"/>
      <c r="H72" s="197"/>
      <c r="I72" s="197"/>
      <c r="J72" s="197"/>
      <c r="K72" s="73"/>
      <c r="L72" s="74"/>
      <c r="M72" s="74"/>
      <c r="N72" s="74"/>
      <c r="O72" s="9"/>
      <c r="P72" s="2"/>
      <c r="Q72" s="2"/>
      <c r="R72" s="2"/>
    </row>
    <row r="73" spans="1:18" ht="37.5" customHeight="1" x14ac:dyDescent="0.25">
      <c r="A73" s="197"/>
      <c r="B73" s="197"/>
      <c r="C73" s="197"/>
      <c r="D73" s="197"/>
      <c r="E73" s="197"/>
      <c r="F73" s="197"/>
      <c r="G73" s="197"/>
      <c r="H73" s="197"/>
      <c r="I73" s="197"/>
      <c r="J73" s="197"/>
      <c r="K73" s="73"/>
      <c r="L73" s="74"/>
      <c r="M73" s="74"/>
      <c r="N73" s="74"/>
      <c r="O73" s="9"/>
      <c r="P73" s="2"/>
      <c r="Q73" s="2"/>
      <c r="R73" s="2"/>
    </row>
    <row r="74" spans="1:18" ht="15" x14ac:dyDescent="0.25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2"/>
      <c r="P74" s="2"/>
      <c r="Q74" s="2"/>
      <c r="R74" s="2"/>
    </row>
    <row r="75" spans="1:18" x14ac:dyDescent="0.3">
      <c r="O75" s="2"/>
      <c r="P75" s="2"/>
      <c r="Q75" s="2"/>
      <c r="R75" s="2"/>
    </row>
    <row r="76" spans="1:18" x14ac:dyDescent="0.3">
      <c r="O76" s="2"/>
      <c r="P76" s="2"/>
      <c r="Q76" s="2"/>
      <c r="R76" s="2"/>
    </row>
    <row r="77" spans="1:18" x14ac:dyDescent="0.3">
      <c r="O77" s="2"/>
      <c r="P77" s="2"/>
      <c r="Q77" s="2"/>
      <c r="R77" s="2"/>
    </row>
    <row r="78" spans="1:18" x14ac:dyDescent="0.3">
      <c r="O78" s="2"/>
      <c r="P78" s="2"/>
      <c r="Q78" s="2"/>
      <c r="R78" s="2"/>
    </row>
    <row r="79" spans="1:18" x14ac:dyDescent="0.3">
      <c r="O79" s="2"/>
      <c r="P79" s="2"/>
      <c r="Q79" s="2"/>
      <c r="R79" s="2"/>
    </row>
    <row r="80" spans="1:18" x14ac:dyDescent="0.3">
      <c r="O80" s="2"/>
      <c r="P80" s="2"/>
      <c r="Q80" s="2"/>
      <c r="R80" s="2"/>
    </row>
    <row r="81" spans="15:18" x14ac:dyDescent="0.3">
      <c r="O81" s="2"/>
      <c r="P81" s="2"/>
      <c r="Q81" s="2"/>
      <c r="R81" s="2"/>
    </row>
    <row r="82" spans="15:18" x14ac:dyDescent="0.3">
      <c r="O82" s="2"/>
      <c r="P82" s="2"/>
      <c r="Q82" s="2"/>
      <c r="R82" s="2"/>
    </row>
    <row r="83" spans="15:18" x14ac:dyDescent="0.3">
      <c r="O83" s="2"/>
      <c r="P83" s="2"/>
      <c r="Q83" s="2"/>
      <c r="R83" s="2"/>
    </row>
    <row r="84" spans="15:18" x14ac:dyDescent="0.3">
      <c r="O84" s="2"/>
      <c r="P84" s="2"/>
      <c r="Q84" s="2"/>
      <c r="R84" s="2"/>
    </row>
    <row r="85" spans="15:18" x14ac:dyDescent="0.3">
      <c r="O85" s="2"/>
      <c r="P85" s="2"/>
      <c r="Q85" s="2"/>
      <c r="R85" s="2"/>
    </row>
    <row r="86" spans="15:18" x14ac:dyDescent="0.3">
      <c r="O86" s="2"/>
      <c r="P86" s="2"/>
      <c r="Q86" s="2"/>
      <c r="R86" s="2"/>
    </row>
    <row r="87" spans="15:18" x14ac:dyDescent="0.3">
      <c r="O87" s="2"/>
      <c r="P87" s="2"/>
      <c r="Q87" s="2"/>
      <c r="R87" s="2"/>
    </row>
    <row r="88" spans="15:18" x14ac:dyDescent="0.3">
      <c r="O88" s="2"/>
      <c r="P88" s="2"/>
      <c r="Q88" s="2"/>
      <c r="R88" s="2"/>
    </row>
    <row r="89" spans="15:18" x14ac:dyDescent="0.3">
      <c r="O89" s="2"/>
      <c r="P89" s="2"/>
      <c r="Q89" s="2"/>
      <c r="R89" s="2"/>
    </row>
    <row r="90" spans="15:18" x14ac:dyDescent="0.3">
      <c r="O90" s="2"/>
      <c r="P90" s="2"/>
      <c r="Q90" s="2"/>
      <c r="R90" s="2"/>
    </row>
    <row r="91" spans="15:18" x14ac:dyDescent="0.3">
      <c r="O91" s="2"/>
      <c r="P91" s="2"/>
      <c r="Q91" s="2"/>
      <c r="R91" s="2"/>
    </row>
    <row r="92" spans="15:18" x14ac:dyDescent="0.3">
      <c r="O92" s="2"/>
      <c r="P92" s="2"/>
      <c r="Q92" s="2"/>
      <c r="R92" s="2"/>
    </row>
    <row r="93" spans="15:18" x14ac:dyDescent="0.3">
      <c r="O93" s="2"/>
      <c r="P93" s="2"/>
      <c r="Q93" s="2"/>
      <c r="R93" s="2"/>
    </row>
    <row r="94" spans="15:18" x14ac:dyDescent="0.3">
      <c r="O94" s="2"/>
      <c r="P94" s="2"/>
      <c r="Q94" s="2"/>
      <c r="R94" s="2"/>
    </row>
    <row r="95" spans="15:18" x14ac:dyDescent="0.3">
      <c r="O95" s="2"/>
      <c r="P95" s="2"/>
      <c r="Q95" s="2"/>
      <c r="R95" s="2"/>
    </row>
    <row r="96" spans="15:18" x14ac:dyDescent="0.3">
      <c r="O96" s="2"/>
      <c r="P96" s="2"/>
      <c r="Q96" s="2"/>
      <c r="R96" s="2"/>
    </row>
  </sheetData>
  <mergeCells count="37">
    <mergeCell ref="A60:D60"/>
    <mergeCell ref="E60:L60"/>
    <mergeCell ref="A62:J62"/>
    <mergeCell ref="A63:J63"/>
    <mergeCell ref="A73:J73"/>
    <mergeCell ref="A64:J64"/>
    <mergeCell ref="A65:J65"/>
    <mergeCell ref="A66:J66"/>
    <mergeCell ref="A67:J67"/>
    <mergeCell ref="A71:J71"/>
    <mergeCell ref="A72:J72"/>
    <mergeCell ref="A61:J61"/>
    <mergeCell ref="M14:M15"/>
    <mergeCell ref="N14:N15"/>
    <mergeCell ref="E16:F16"/>
    <mergeCell ref="G14:G15"/>
    <mergeCell ref="H14:H15"/>
    <mergeCell ref="I14:I15"/>
    <mergeCell ref="J14:J15"/>
    <mergeCell ref="K14:K15"/>
    <mergeCell ref="L14:L15"/>
    <mergeCell ref="A14:A15"/>
    <mergeCell ref="B14:B15"/>
    <mergeCell ref="C14:C15"/>
    <mergeCell ref="D14:D15"/>
    <mergeCell ref="E14:F14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</mergeCells>
  <pageMargins left="0.7" right="0.7" top="0.75" bottom="0.75" header="0.3" footer="0.3"/>
  <pageSetup paperSize="9" scale="84" fitToHeight="0" orientation="landscape" r:id="rId1"/>
  <rowBreaks count="1" manualBreakCount="1">
    <brk id="48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61"/>
  <sheetViews>
    <sheetView view="pageBreakPreview" zoomScaleNormal="100" zoomScaleSheetLayoutView="100" workbookViewId="0">
      <selection activeCell="A54" sqref="A54:J54"/>
    </sheetView>
  </sheetViews>
  <sheetFormatPr defaultRowHeight="16.5" x14ac:dyDescent="0.3"/>
  <cols>
    <col min="1" max="1" width="4.140625" style="80" customWidth="1"/>
    <col min="2" max="2" width="26.5703125" style="80" customWidth="1"/>
    <col min="3" max="3" width="7.42578125" style="80" customWidth="1"/>
    <col min="4" max="4" width="7.28515625" style="80" customWidth="1"/>
    <col min="5" max="5" width="4.5703125" style="80" customWidth="1"/>
    <col min="6" max="6" width="4.42578125" style="80" customWidth="1"/>
    <col min="7" max="7" width="13.85546875" style="80" customWidth="1"/>
    <col min="8" max="8" width="18" style="80" customWidth="1"/>
    <col min="9" max="9" width="10.7109375" style="80" customWidth="1"/>
    <col min="10" max="10" width="7.7109375" style="80" customWidth="1"/>
    <col min="11" max="11" width="7.5703125" style="80" customWidth="1"/>
    <col min="12" max="12" width="11" style="80" customWidth="1"/>
    <col min="13" max="13" width="13.42578125" style="80" customWidth="1"/>
    <col min="14" max="14" width="11" style="80" customWidth="1"/>
    <col min="15" max="16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561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6" s="10" customFormat="1" x14ac:dyDescent="0.25">
      <c r="A17" s="97">
        <v>1</v>
      </c>
      <c r="B17" s="142" t="s">
        <v>259</v>
      </c>
      <c r="C17" s="143">
        <v>300</v>
      </c>
      <c r="D17" s="144" t="s">
        <v>34</v>
      </c>
      <c r="E17" s="97"/>
      <c r="F17" s="98"/>
      <c r="G17" s="99"/>
      <c r="H17" s="100"/>
      <c r="I17" s="101"/>
      <c r="J17" s="102"/>
      <c r="K17" s="103">
        <f t="shared" ref="K17:K48" si="0">I17*J17</f>
        <v>0</v>
      </c>
      <c r="L17" s="104">
        <f t="shared" ref="L17:L48" si="1">I17+K17</f>
        <v>0</v>
      </c>
      <c r="M17" s="105">
        <f t="shared" ref="M17:M48" si="2">$C17*L17</f>
        <v>0</v>
      </c>
      <c r="N17" s="106"/>
      <c r="O17" s="107"/>
      <c r="P17" s="107"/>
    </row>
    <row r="18" spans="1:16" s="10" customFormat="1" ht="25.5" x14ac:dyDescent="0.25">
      <c r="A18" s="97">
        <v>2</v>
      </c>
      <c r="B18" s="142" t="s">
        <v>260</v>
      </c>
      <c r="C18" s="143">
        <v>300</v>
      </c>
      <c r="D18" s="143" t="s">
        <v>34</v>
      </c>
      <c r="E18" s="108"/>
      <c r="F18" s="109"/>
      <c r="G18" s="110"/>
      <c r="H18" s="111"/>
      <c r="I18" s="112"/>
      <c r="J18" s="102"/>
      <c r="K18" s="103">
        <f t="shared" si="0"/>
        <v>0</v>
      </c>
      <c r="L18" s="104">
        <f t="shared" si="1"/>
        <v>0</v>
      </c>
      <c r="M18" s="105">
        <f t="shared" si="2"/>
        <v>0</v>
      </c>
      <c r="N18" s="113"/>
      <c r="O18" s="107"/>
      <c r="P18" s="107"/>
    </row>
    <row r="19" spans="1:16" s="10" customFormat="1" x14ac:dyDescent="0.25">
      <c r="A19" s="97">
        <v>3</v>
      </c>
      <c r="B19" s="142" t="s">
        <v>261</v>
      </c>
      <c r="C19" s="143">
        <v>1000</v>
      </c>
      <c r="D19" s="143" t="s">
        <v>34</v>
      </c>
      <c r="E19" s="108"/>
      <c r="F19" s="109"/>
      <c r="G19" s="110"/>
      <c r="H19" s="111"/>
      <c r="I19" s="112"/>
      <c r="J19" s="102"/>
      <c r="K19" s="103">
        <f t="shared" si="0"/>
        <v>0</v>
      </c>
      <c r="L19" s="104">
        <f t="shared" si="1"/>
        <v>0</v>
      </c>
      <c r="M19" s="105">
        <f t="shared" si="2"/>
        <v>0</v>
      </c>
      <c r="N19" s="113"/>
      <c r="O19" s="107"/>
      <c r="P19" s="107"/>
    </row>
    <row r="20" spans="1:16" s="10" customFormat="1" x14ac:dyDescent="0.25">
      <c r="A20" s="97">
        <v>4</v>
      </c>
      <c r="B20" s="142" t="s">
        <v>262</v>
      </c>
      <c r="C20" s="143">
        <v>5000</v>
      </c>
      <c r="D20" s="143" t="s">
        <v>34</v>
      </c>
      <c r="E20" s="114"/>
      <c r="F20" s="115"/>
      <c r="G20" s="116"/>
      <c r="H20" s="117"/>
      <c r="I20" s="118"/>
      <c r="J20" s="102"/>
      <c r="K20" s="103">
        <f t="shared" si="0"/>
        <v>0</v>
      </c>
      <c r="L20" s="104">
        <f t="shared" si="1"/>
        <v>0</v>
      </c>
      <c r="M20" s="105">
        <f t="shared" si="2"/>
        <v>0</v>
      </c>
      <c r="N20" s="119"/>
      <c r="O20" s="107"/>
      <c r="P20" s="107"/>
    </row>
    <row r="21" spans="1:16" s="10" customFormat="1" x14ac:dyDescent="0.25">
      <c r="A21" s="97">
        <v>5</v>
      </c>
      <c r="B21" s="142" t="s">
        <v>454</v>
      </c>
      <c r="C21" s="143">
        <v>1500</v>
      </c>
      <c r="D21" s="143" t="s">
        <v>34</v>
      </c>
      <c r="E21" s="108"/>
      <c r="F21" s="109"/>
      <c r="G21" s="110"/>
      <c r="H21" s="111"/>
      <c r="I21" s="112"/>
      <c r="J21" s="102"/>
      <c r="K21" s="103">
        <f t="shared" si="0"/>
        <v>0</v>
      </c>
      <c r="L21" s="104">
        <f t="shared" si="1"/>
        <v>0</v>
      </c>
      <c r="M21" s="105">
        <f t="shared" si="2"/>
        <v>0</v>
      </c>
      <c r="N21" s="113"/>
      <c r="O21" s="107"/>
      <c r="P21" s="107"/>
    </row>
    <row r="22" spans="1:16" s="10" customFormat="1" x14ac:dyDescent="0.25">
      <c r="A22" s="97">
        <v>6</v>
      </c>
      <c r="B22" s="142" t="s">
        <v>263</v>
      </c>
      <c r="C22" s="143">
        <v>1500</v>
      </c>
      <c r="D22" s="143" t="s">
        <v>34</v>
      </c>
      <c r="E22" s="108"/>
      <c r="F22" s="109"/>
      <c r="G22" s="110"/>
      <c r="H22" s="111"/>
      <c r="I22" s="112"/>
      <c r="J22" s="102"/>
      <c r="K22" s="103">
        <f t="shared" si="0"/>
        <v>0</v>
      </c>
      <c r="L22" s="104">
        <f t="shared" si="1"/>
        <v>0</v>
      </c>
      <c r="M22" s="105">
        <f t="shared" si="2"/>
        <v>0</v>
      </c>
      <c r="N22" s="113"/>
      <c r="O22" s="107"/>
      <c r="P22" s="107"/>
    </row>
    <row r="23" spans="1:16" s="10" customFormat="1" x14ac:dyDescent="0.25">
      <c r="A23" s="97">
        <v>7</v>
      </c>
      <c r="B23" s="142" t="s">
        <v>264</v>
      </c>
      <c r="C23" s="143">
        <v>20</v>
      </c>
      <c r="D23" s="143" t="s">
        <v>25</v>
      </c>
      <c r="E23" s="108"/>
      <c r="F23" s="109"/>
      <c r="G23" s="110"/>
      <c r="H23" s="111"/>
      <c r="I23" s="112"/>
      <c r="J23" s="102"/>
      <c r="K23" s="103">
        <f t="shared" si="0"/>
        <v>0</v>
      </c>
      <c r="L23" s="104">
        <f t="shared" si="1"/>
        <v>0</v>
      </c>
      <c r="M23" s="105">
        <f t="shared" si="2"/>
        <v>0</v>
      </c>
      <c r="N23" s="113"/>
      <c r="O23" s="107"/>
      <c r="P23" s="107"/>
    </row>
    <row r="24" spans="1:16" s="10" customFormat="1" x14ac:dyDescent="0.25">
      <c r="A24" s="97">
        <v>8</v>
      </c>
      <c r="B24" s="142" t="s">
        <v>265</v>
      </c>
      <c r="C24" s="143">
        <v>20</v>
      </c>
      <c r="D24" s="143" t="s">
        <v>25</v>
      </c>
      <c r="E24" s="108"/>
      <c r="F24" s="109"/>
      <c r="G24" s="110"/>
      <c r="H24" s="111"/>
      <c r="I24" s="112"/>
      <c r="J24" s="102"/>
      <c r="K24" s="103">
        <f t="shared" si="0"/>
        <v>0</v>
      </c>
      <c r="L24" s="104">
        <f t="shared" si="1"/>
        <v>0</v>
      </c>
      <c r="M24" s="105">
        <f t="shared" si="2"/>
        <v>0</v>
      </c>
      <c r="N24" s="113"/>
      <c r="O24" s="107"/>
      <c r="P24" s="107"/>
    </row>
    <row r="25" spans="1:16" s="10" customFormat="1" x14ac:dyDescent="0.25">
      <c r="A25" s="97">
        <v>9</v>
      </c>
      <c r="B25" s="142" t="s">
        <v>266</v>
      </c>
      <c r="C25" s="143">
        <v>20</v>
      </c>
      <c r="D25" s="143" t="s">
        <v>25</v>
      </c>
      <c r="E25" s="108"/>
      <c r="F25" s="109"/>
      <c r="G25" s="110"/>
      <c r="H25" s="111"/>
      <c r="I25" s="112"/>
      <c r="J25" s="102"/>
      <c r="K25" s="103">
        <f t="shared" si="0"/>
        <v>0</v>
      </c>
      <c r="L25" s="104">
        <f t="shared" si="1"/>
        <v>0</v>
      </c>
      <c r="M25" s="105">
        <f t="shared" si="2"/>
        <v>0</v>
      </c>
      <c r="N25" s="113"/>
      <c r="O25" s="107"/>
      <c r="P25" s="107"/>
    </row>
    <row r="26" spans="1:16" s="10" customFormat="1" x14ac:dyDescent="0.25">
      <c r="A26" s="97">
        <v>10</v>
      </c>
      <c r="B26" s="142" t="s">
        <v>267</v>
      </c>
      <c r="C26" s="143">
        <v>20</v>
      </c>
      <c r="D26" s="143" t="s">
        <v>25</v>
      </c>
      <c r="E26" s="108"/>
      <c r="F26" s="109"/>
      <c r="G26" s="110"/>
      <c r="H26" s="111"/>
      <c r="I26" s="112"/>
      <c r="J26" s="102"/>
      <c r="K26" s="103">
        <f t="shared" si="0"/>
        <v>0</v>
      </c>
      <c r="L26" s="104">
        <f t="shared" si="1"/>
        <v>0</v>
      </c>
      <c r="M26" s="105">
        <f t="shared" si="2"/>
        <v>0</v>
      </c>
      <c r="N26" s="113"/>
      <c r="O26" s="107"/>
      <c r="P26" s="107"/>
    </row>
    <row r="27" spans="1:16" s="10" customFormat="1" ht="25.5" x14ac:dyDescent="0.25">
      <c r="A27" s="97">
        <v>11</v>
      </c>
      <c r="B27" s="142" t="s">
        <v>268</v>
      </c>
      <c r="C27" s="143">
        <v>2300</v>
      </c>
      <c r="D27" s="143" t="s">
        <v>34</v>
      </c>
      <c r="E27" s="108"/>
      <c r="F27" s="109"/>
      <c r="G27" s="110"/>
      <c r="H27" s="111"/>
      <c r="I27" s="112"/>
      <c r="J27" s="102"/>
      <c r="K27" s="103">
        <f t="shared" si="0"/>
        <v>0</v>
      </c>
      <c r="L27" s="104">
        <f t="shared" si="1"/>
        <v>0</v>
      </c>
      <c r="M27" s="105">
        <f t="shared" si="2"/>
        <v>0</v>
      </c>
      <c r="N27" s="113"/>
      <c r="O27" s="107"/>
      <c r="P27" s="107"/>
    </row>
    <row r="28" spans="1:16" s="10" customFormat="1" ht="25.5" x14ac:dyDescent="0.25">
      <c r="A28" s="97">
        <v>12</v>
      </c>
      <c r="B28" s="142" t="s">
        <v>269</v>
      </c>
      <c r="C28" s="143">
        <v>200</v>
      </c>
      <c r="D28" s="143" t="s">
        <v>34</v>
      </c>
      <c r="E28" s="108"/>
      <c r="F28" s="109"/>
      <c r="G28" s="110"/>
      <c r="H28" s="111"/>
      <c r="I28" s="112"/>
      <c r="J28" s="102"/>
      <c r="K28" s="103">
        <f t="shared" si="0"/>
        <v>0</v>
      </c>
      <c r="L28" s="104">
        <f t="shared" si="1"/>
        <v>0</v>
      </c>
      <c r="M28" s="105">
        <f t="shared" si="2"/>
        <v>0</v>
      </c>
      <c r="N28" s="113"/>
      <c r="O28" s="107"/>
      <c r="P28" s="107"/>
    </row>
    <row r="29" spans="1:16" s="10" customFormat="1" x14ac:dyDescent="0.25">
      <c r="A29" s="97">
        <v>13</v>
      </c>
      <c r="B29" s="142" t="s">
        <v>270</v>
      </c>
      <c r="C29" s="143">
        <v>300</v>
      </c>
      <c r="D29" s="143" t="s">
        <v>34</v>
      </c>
      <c r="E29" s="108"/>
      <c r="F29" s="109"/>
      <c r="G29" s="110"/>
      <c r="H29" s="111"/>
      <c r="I29" s="112"/>
      <c r="J29" s="102"/>
      <c r="K29" s="103">
        <f t="shared" si="0"/>
        <v>0</v>
      </c>
      <c r="L29" s="104">
        <f t="shared" si="1"/>
        <v>0</v>
      </c>
      <c r="M29" s="105">
        <f t="shared" si="2"/>
        <v>0</v>
      </c>
      <c r="N29" s="113"/>
      <c r="O29" s="107"/>
      <c r="P29" s="107"/>
    </row>
    <row r="30" spans="1:16" s="10" customFormat="1" ht="25.5" x14ac:dyDescent="0.25">
      <c r="A30" s="97">
        <v>14</v>
      </c>
      <c r="B30" s="142" t="s">
        <v>271</v>
      </c>
      <c r="C30" s="143">
        <v>1000</v>
      </c>
      <c r="D30" s="143" t="s">
        <v>34</v>
      </c>
      <c r="E30" s="108"/>
      <c r="F30" s="109"/>
      <c r="G30" s="110"/>
      <c r="H30" s="111"/>
      <c r="I30" s="112"/>
      <c r="J30" s="102"/>
      <c r="K30" s="103">
        <f t="shared" si="0"/>
        <v>0</v>
      </c>
      <c r="L30" s="104">
        <f t="shared" si="1"/>
        <v>0</v>
      </c>
      <c r="M30" s="105">
        <f t="shared" si="2"/>
        <v>0</v>
      </c>
      <c r="N30" s="113"/>
      <c r="O30" s="107"/>
      <c r="P30" s="107"/>
    </row>
    <row r="31" spans="1:16" s="10" customFormat="1" ht="25.5" x14ac:dyDescent="0.25">
      <c r="A31" s="97">
        <v>15</v>
      </c>
      <c r="B31" s="142" t="s">
        <v>272</v>
      </c>
      <c r="C31" s="143">
        <v>1000</v>
      </c>
      <c r="D31" s="143" t="s">
        <v>34</v>
      </c>
      <c r="E31" s="108"/>
      <c r="F31" s="109"/>
      <c r="G31" s="110"/>
      <c r="H31" s="111"/>
      <c r="I31" s="112"/>
      <c r="J31" s="102"/>
      <c r="K31" s="103">
        <f t="shared" si="0"/>
        <v>0</v>
      </c>
      <c r="L31" s="104">
        <f t="shared" si="1"/>
        <v>0</v>
      </c>
      <c r="M31" s="105">
        <f t="shared" si="2"/>
        <v>0</v>
      </c>
      <c r="N31" s="113"/>
      <c r="O31" s="107"/>
      <c r="P31" s="107"/>
    </row>
    <row r="32" spans="1:16" s="10" customFormat="1" ht="25.5" x14ac:dyDescent="0.25">
      <c r="A32" s="97">
        <v>16</v>
      </c>
      <c r="B32" s="142" t="s">
        <v>456</v>
      </c>
      <c r="C32" s="143">
        <v>800</v>
      </c>
      <c r="D32" s="143" t="s">
        <v>34</v>
      </c>
      <c r="E32" s="108"/>
      <c r="F32" s="109"/>
      <c r="G32" s="110"/>
      <c r="H32" s="111"/>
      <c r="I32" s="112"/>
      <c r="J32" s="102"/>
      <c r="K32" s="103">
        <f t="shared" si="0"/>
        <v>0</v>
      </c>
      <c r="L32" s="104">
        <f t="shared" si="1"/>
        <v>0</v>
      </c>
      <c r="M32" s="105">
        <f t="shared" si="2"/>
        <v>0</v>
      </c>
      <c r="N32" s="113"/>
      <c r="O32" s="107"/>
      <c r="P32" s="107"/>
    </row>
    <row r="33" spans="1:16" s="10" customFormat="1" ht="25.5" x14ac:dyDescent="0.25">
      <c r="A33" s="97">
        <v>17</v>
      </c>
      <c r="B33" s="142" t="s">
        <v>273</v>
      </c>
      <c r="C33" s="143">
        <v>800</v>
      </c>
      <c r="D33" s="143" t="s">
        <v>34</v>
      </c>
      <c r="E33" s="108"/>
      <c r="F33" s="109"/>
      <c r="G33" s="110"/>
      <c r="H33" s="111"/>
      <c r="I33" s="112"/>
      <c r="J33" s="102"/>
      <c r="K33" s="103">
        <f t="shared" si="0"/>
        <v>0</v>
      </c>
      <c r="L33" s="104">
        <f t="shared" si="1"/>
        <v>0</v>
      </c>
      <c r="M33" s="105">
        <f t="shared" si="2"/>
        <v>0</v>
      </c>
      <c r="N33" s="113"/>
      <c r="O33" s="107"/>
      <c r="P33" s="107"/>
    </row>
    <row r="34" spans="1:16" s="10" customFormat="1" ht="25.5" x14ac:dyDescent="0.25">
      <c r="A34" s="97">
        <v>18</v>
      </c>
      <c r="B34" s="142" t="s">
        <v>274</v>
      </c>
      <c r="C34" s="143">
        <v>800</v>
      </c>
      <c r="D34" s="143" t="s">
        <v>34</v>
      </c>
      <c r="E34" s="108"/>
      <c r="F34" s="109"/>
      <c r="G34" s="110"/>
      <c r="H34" s="111"/>
      <c r="I34" s="112"/>
      <c r="J34" s="102"/>
      <c r="K34" s="103">
        <f t="shared" si="0"/>
        <v>0</v>
      </c>
      <c r="L34" s="104">
        <f t="shared" si="1"/>
        <v>0</v>
      </c>
      <c r="M34" s="105">
        <f t="shared" si="2"/>
        <v>0</v>
      </c>
      <c r="N34" s="113"/>
      <c r="O34" s="107"/>
      <c r="P34" s="107"/>
    </row>
    <row r="35" spans="1:16" s="10" customFormat="1" ht="25.5" x14ac:dyDescent="0.25">
      <c r="A35" s="97">
        <v>19</v>
      </c>
      <c r="B35" s="142" t="s">
        <v>275</v>
      </c>
      <c r="C35" s="143">
        <v>1000</v>
      </c>
      <c r="D35" s="143" t="s">
        <v>34</v>
      </c>
      <c r="E35" s="108"/>
      <c r="F35" s="109"/>
      <c r="G35" s="110"/>
      <c r="H35" s="111"/>
      <c r="I35" s="112"/>
      <c r="J35" s="102"/>
      <c r="K35" s="103">
        <f t="shared" si="0"/>
        <v>0</v>
      </c>
      <c r="L35" s="104">
        <f t="shared" si="1"/>
        <v>0</v>
      </c>
      <c r="M35" s="105">
        <f t="shared" si="2"/>
        <v>0</v>
      </c>
      <c r="N35" s="113"/>
      <c r="O35" s="107"/>
      <c r="P35" s="107"/>
    </row>
    <row r="36" spans="1:16" s="10" customFormat="1" ht="38.25" x14ac:dyDescent="0.25">
      <c r="A36" s="97">
        <v>20</v>
      </c>
      <c r="B36" s="142" t="s">
        <v>455</v>
      </c>
      <c r="C36" s="143">
        <v>500</v>
      </c>
      <c r="D36" s="143" t="s">
        <v>34</v>
      </c>
      <c r="E36" s="108"/>
      <c r="F36" s="109"/>
      <c r="G36" s="110"/>
      <c r="H36" s="111"/>
      <c r="I36" s="112"/>
      <c r="J36" s="102"/>
      <c r="K36" s="103">
        <f t="shared" si="0"/>
        <v>0</v>
      </c>
      <c r="L36" s="104">
        <f t="shared" si="1"/>
        <v>0</v>
      </c>
      <c r="M36" s="105">
        <f t="shared" si="2"/>
        <v>0</v>
      </c>
      <c r="N36" s="113"/>
      <c r="O36" s="107"/>
      <c r="P36" s="107"/>
    </row>
    <row r="37" spans="1:16" s="10" customFormat="1" x14ac:dyDescent="0.25">
      <c r="A37" s="97">
        <v>21</v>
      </c>
      <c r="B37" s="142" t="s">
        <v>457</v>
      </c>
      <c r="C37" s="143">
        <v>800</v>
      </c>
      <c r="D37" s="143" t="s">
        <v>34</v>
      </c>
      <c r="E37" s="108"/>
      <c r="F37" s="109"/>
      <c r="G37" s="110"/>
      <c r="H37" s="111"/>
      <c r="I37" s="112"/>
      <c r="J37" s="102"/>
      <c r="K37" s="103">
        <f t="shared" si="0"/>
        <v>0</v>
      </c>
      <c r="L37" s="104">
        <f t="shared" si="1"/>
        <v>0</v>
      </c>
      <c r="M37" s="105">
        <f t="shared" si="2"/>
        <v>0</v>
      </c>
      <c r="N37" s="113"/>
      <c r="O37" s="107"/>
      <c r="P37" s="107"/>
    </row>
    <row r="38" spans="1:16" s="10" customFormat="1" x14ac:dyDescent="0.25">
      <c r="A38" s="97">
        <v>22</v>
      </c>
      <c r="B38" s="142" t="s">
        <v>458</v>
      </c>
      <c r="C38" s="143">
        <v>800</v>
      </c>
      <c r="D38" s="143" t="s">
        <v>34</v>
      </c>
      <c r="E38" s="108"/>
      <c r="F38" s="109"/>
      <c r="G38" s="110"/>
      <c r="H38" s="111"/>
      <c r="I38" s="112"/>
      <c r="J38" s="102"/>
      <c r="K38" s="103">
        <f t="shared" si="0"/>
        <v>0</v>
      </c>
      <c r="L38" s="104">
        <f t="shared" si="1"/>
        <v>0</v>
      </c>
      <c r="M38" s="105">
        <f t="shared" si="2"/>
        <v>0</v>
      </c>
      <c r="N38" s="113"/>
      <c r="O38" s="107"/>
      <c r="P38" s="107"/>
    </row>
    <row r="39" spans="1:16" s="10" customFormat="1" x14ac:dyDescent="0.25">
      <c r="A39" s="97">
        <v>23</v>
      </c>
      <c r="B39" s="142" t="s">
        <v>459</v>
      </c>
      <c r="C39" s="143">
        <v>800</v>
      </c>
      <c r="D39" s="143" t="s">
        <v>34</v>
      </c>
      <c r="E39" s="108"/>
      <c r="F39" s="109"/>
      <c r="G39" s="110"/>
      <c r="H39" s="111"/>
      <c r="I39" s="112"/>
      <c r="J39" s="102"/>
      <c r="K39" s="103">
        <f t="shared" si="0"/>
        <v>0</v>
      </c>
      <c r="L39" s="104">
        <f t="shared" si="1"/>
        <v>0</v>
      </c>
      <c r="M39" s="105">
        <f t="shared" si="2"/>
        <v>0</v>
      </c>
      <c r="N39" s="113"/>
      <c r="O39" s="107"/>
      <c r="P39" s="107"/>
    </row>
    <row r="40" spans="1:16" s="10" customFormat="1" x14ac:dyDescent="0.25">
      <c r="A40" s="97">
        <v>24</v>
      </c>
      <c r="B40" s="142" t="s">
        <v>276</v>
      </c>
      <c r="C40" s="143">
        <v>1500</v>
      </c>
      <c r="D40" s="143" t="s">
        <v>34</v>
      </c>
      <c r="E40" s="108"/>
      <c r="F40" s="109"/>
      <c r="G40" s="110"/>
      <c r="H40" s="111"/>
      <c r="I40" s="112"/>
      <c r="J40" s="102"/>
      <c r="K40" s="103">
        <f t="shared" si="0"/>
        <v>0</v>
      </c>
      <c r="L40" s="104">
        <f t="shared" si="1"/>
        <v>0</v>
      </c>
      <c r="M40" s="105">
        <f t="shared" si="2"/>
        <v>0</v>
      </c>
      <c r="N40" s="113"/>
      <c r="O40" s="107"/>
      <c r="P40" s="107"/>
    </row>
    <row r="41" spans="1:16" s="10" customFormat="1" ht="25.5" x14ac:dyDescent="0.25">
      <c r="A41" s="97">
        <v>25</v>
      </c>
      <c r="B41" s="142" t="s">
        <v>277</v>
      </c>
      <c r="C41" s="143">
        <v>1500</v>
      </c>
      <c r="D41" s="143" t="s">
        <v>34</v>
      </c>
      <c r="E41" s="108"/>
      <c r="F41" s="109"/>
      <c r="G41" s="110"/>
      <c r="H41" s="111"/>
      <c r="I41" s="112"/>
      <c r="J41" s="102"/>
      <c r="K41" s="103">
        <f t="shared" si="0"/>
        <v>0</v>
      </c>
      <c r="L41" s="104">
        <f t="shared" si="1"/>
        <v>0</v>
      </c>
      <c r="M41" s="105">
        <f t="shared" si="2"/>
        <v>0</v>
      </c>
      <c r="N41" s="113"/>
      <c r="O41" s="107"/>
      <c r="P41" s="107"/>
    </row>
    <row r="42" spans="1:16" s="10" customFormat="1" x14ac:dyDescent="0.25">
      <c r="A42" s="97">
        <v>26</v>
      </c>
      <c r="B42" s="142" t="s">
        <v>278</v>
      </c>
      <c r="C42" s="143">
        <v>1500</v>
      </c>
      <c r="D42" s="143" t="s">
        <v>34</v>
      </c>
      <c r="E42" s="108"/>
      <c r="F42" s="109"/>
      <c r="G42" s="110"/>
      <c r="H42" s="111"/>
      <c r="I42" s="112"/>
      <c r="J42" s="102"/>
      <c r="K42" s="103">
        <f t="shared" si="0"/>
        <v>0</v>
      </c>
      <c r="L42" s="104">
        <f t="shared" si="1"/>
        <v>0</v>
      </c>
      <c r="M42" s="105">
        <f t="shared" si="2"/>
        <v>0</v>
      </c>
      <c r="N42" s="113"/>
      <c r="O42" s="107"/>
      <c r="P42" s="107"/>
    </row>
    <row r="43" spans="1:16" s="10" customFormat="1" x14ac:dyDescent="0.25">
      <c r="A43" s="97">
        <v>27</v>
      </c>
      <c r="B43" s="142" t="s">
        <v>279</v>
      </c>
      <c r="C43" s="143">
        <v>1200</v>
      </c>
      <c r="D43" s="143" t="s">
        <v>34</v>
      </c>
      <c r="E43" s="108"/>
      <c r="F43" s="109"/>
      <c r="G43" s="110"/>
      <c r="H43" s="111"/>
      <c r="I43" s="112"/>
      <c r="J43" s="102"/>
      <c r="K43" s="103">
        <f t="shared" si="0"/>
        <v>0</v>
      </c>
      <c r="L43" s="104">
        <f t="shared" si="1"/>
        <v>0</v>
      </c>
      <c r="M43" s="105">
        <f t="shared" si="2"/>
        <v>0</v>
      </c>
      <c r="N43" s="113"/>
      <c r="O43" s="107"/>
      <c r="P43" s="107"/>
    </row>
    <row r="44" spans="1:16" s="10" customFormat="1" x14ac:dyDescent="0.25">
      <c r="A44" s="97">
        <v>28</v>
      </c>
      <c r="B44" s="142" t="s">
        <v>280</v>
      </c>
      <c r="C44" s="143">
        <v>1000</v>
      </c>
      <c r="D44" s="143" t="s">
        <v>34</v>
      </c>
      <c r="E44" s="108"/>
      <c r="F44" s="109"/>
      <c r="G44" s="110"/>
      <c r="H44" s="111"/>
      <c r="I44" s="112"/>
      <c r="J44" s="102"/>
      <c r="K44" s="103">
        <f t="shared" si="0"/>
        <v>0</v>
      </c>
      <c r="L44" s="104">
        <f t="shared" si="1"/>
        <v>0</v>
      </c>
      <c r="M44" s="105">
        <f t="shared" si="2"/>
        <v>0</v>
      </c>
      <c r="N44" s="113"/>
      <c r="O44" s="107"/>
      <c r="P44" s="107"/>
    </row>
    <row r="45" spans="1:16" s="10" customFormat="1" x14ac:dyDescent="0.25">
      <c r="A45" s="97">
        <v>29</v>
      </c>
      <c r="B45" s="142" t="s">
        <v>281</v>
      </c>
      <c r="C45" s="143">
        <v>2200</v>
      </c>
      <c r="D45" s="143" t="s">
        <v>34</v>
      </c>
      <c r="E45" s="108"/>
      <c r="F45" s="109"/>
      <c r="G45" s="110"/>
      <c r="H45" s="111"/>
      <c r="I45" s="112"/>
      <c r="J45" s="102"/>
      <c r="K45" s="103">
        <f t="shared" si="0"/>
        <v>0</v>
      </c>
      <c r="L45" s="104">
        <f t="shared" si="1"/>
        <v>0</v>
      </c>
      <c r="M45" s="105">
        <f t="shared" si="2"/>
        <v>0</v>
      </c>
      <c r="N45" s="113"/>
      <c r="O45" s="107"/>
      <c r="P45" s="107"/>
    </row>
    <row r="46" spans="1:16" s="10" customFormat="1" x14ac:dyDescent="0.25">
      <c r="A46" s="97">
        <v>30</v>
      </c>
      <c r="B46" s="142" t="s">
        <v>282</v>
      </c>
      <c r="C46" s="143">
        <v>800</v>
      </c>
      <c r="D46" s="143" t="s">
        <v>34</v>
      </c>
      <c r="E46" s="108"/>
      <c r="F46" s="109"/>
      <c r="G46" s="110"/>
      <c r="H46" s="111"/>
      <c r="I46" s="112"/>
      <c r="J46" s="102"/>
      <c r="K46" s="103">
        <f t="shared" si="0"/>
        <v>0</v>
      </c>
      <c r="L46" s="104">
        <f t="shared" si="1"/>
        <v>0</v>
      </c>
      <c r="M46" s="105">
        <f t="shared" si="2"/>
        <v>0</v>
      </c>
      <c r="N46" s="113"/>
      <c r="O46" s="107"/>
      <c r="P46" s="107"/>
    </row>
    <row r="47" spans="1:16" x14ac:dyDescent="0.3">
      <c r="A47" s="97">
        <v>31</v>
      </c>
      <c r="B47" s="145" t="s">
        <v>460</v>
      </c>
      <c r="C47" s="146">
        <v>900</v>
      </c>
      <c r="D47" s="143" t="s">
        <v>34</v>
      </c>
      <c r="E47" s="55"/>
      <c r="F47" s="56"/>
      <c r="G47" s="57"/>
      <c r="H47" s="58"/>
      <c r="I47" s="59"/>
      <c r="J47" s="102"/>
      <c r="K47" s="103">
        <f t="shared" si="0"/>
        <v>0</v>
      </c>
      <c r="L47" s="104">
        <f t="shared" si="1"/>
        <v>0</v>
      </c>
      <c r="M47" s="105">
        <f t="shared" si="2"/>
        <v>0</v>
      </c>
      <c r="N47" s="65"/>
    </row>
    <row r="48" spans="1:16" x14ac:dyDescent="0.3">
      <c r="A48" s="97">
        <v>32</v>
      </c>
      <c r="B48" s="64" t="s">
        <v>461</v>
      </c>
      <c r="C48" s="53">
        <v>650</v>
      </c>
      <c r="D48" s="143" t="s">
        <v>34</v>
      </c>
      <c r="E48" s="55"/>
      <c r="F48" s="56"/>
      <c r="G48" s="57"/>
      <c r="H48" s="58"/>
      <c r="I48" s="59"/>
      <c r="J48" s="102"/>
      <c r="K48" s="103">
        <f t="shared" si="0"/>
        <v>0</v>
      </c>
      <c r="L48" s="104">
        <f t="shared" si="1"/>
        <v>0</v>
      </c>
      <c r="M48" s="105">
        <f t="shared" si="2"/>
        <v>0</v>
      </c>
      <c r="N48" s="65"/>
    </row>
    <row r="49" spans="1:18" ht="15" x14ac:dyDescent="0.25">
      <c r="A49" s="189" t="s">
        <v>604</v>
      </c>
      <c r="B49" s="190"/>
      <c r="C49" s="190"/>
      <c r="D49" s="191"/>
      <c r="E49" s="192"/>
      <c r="F49" s="193"/>
      <c r="G49" s="193"/>
      <c r="H49" s="193"/>
      <c r="I49" s="193"/>
      <c r="J49" s="193"/>
      <c r="K49" s="193"/>
      <c r="L49" s="194"/>
      <c r="M49" s="82">
        <f>SUM(M17:M48)</f>
        <v>0</v>
      </c>
      <c r="N49" s="82">
        <f>SUM(N17:N48)</f>
        <v>0</v>
      </c>
      <c r="O49" s="2"/>
      <c r="P49" s="2"/>
      <c r="Q49" s="2"/>
    </row>
    <row r="50" spans="1:18" ht="24.75" customHeight="1" x14ac:dyDescent="0.25">
      <c r="A50" s="200" t="s">
        <v>589</v>
      </c>
      <c r="B50" s="200"/>
      <c r="C50" s="200"/>
      <c r="D50" s="200"/>
      <c r="E50" s="200"/>
      <c r="F50" s="200"/>
      <c r="G50" s="200"/>
      <c r="H50" s="200"/>
      <c r="I50" s="200"/>
      <c r="J50" s="200"/>
      <c r="K50" s="73"/>
      <c r="L50" s="74"/>
      <c r="M50" s="74"/>
      <c r="N50" s="74"/>
      <c r="O50" s="9"/>
      <c r="P50" s="2"/>
      <c r="Q50" s="2"/>
      <c r="R50" s="2"/>
    </row>
    <row r="51" spans="1:18" s="141" customFormat="1" ht="30" customHeight="1" x14ac:dyDescent="0.25">
      <c r="A51" s="195" t="s">
        <v>590</v>
      </c>
      <c r="B51" s="196"/>
      <c r="C51" s="196"/>
      <c r="D51" s="196"/>
      <c r="E51" s="196"/>
      <c r="F51" s="196"/>
      <c r="G51" s="196"/>
      <c r="H51" s="196"/>
      <c r="I51" s="196"/>
      <c r="J51" s="196"/>
      <c r="K51" s="73"/>
      <c r="L51" s="74"/>
      <c r="M51" s="74"/>
      <c r="N51" s="74"/>
      <c r="O51" s="74"/>
      <c r="P51" s="140"/>
    </row>
    <row r="52" spans="1:18" ht="24.75" customHeight="1" x14ac:dyDescent="0.25">
      <c r="A52" s="195" t="s">
        <v>26</v>
      </c>
      <c r="B52" s="195"/>
      <c r="C52" s="195"/>
      <c r="D52" s="195"/>
      <c r="E52" s="195"/>
      <c r="F52" s="195"/>
      <c r="G52" s="195"/>
      <c r="H52" s="195"/>
      <c r="I52" s="195"/>
      <c r="J52" s="195"/>
      <c r="K52" s="73"/>
      <c r="L52" s="74"/>
      <c r="M52" s="74"/>
      <c r="N52" s="74"/>
      <c r="O52" s="9"/>
      <c r="P52" s="2"/>
      <c r="Q52" s="2"/>
      <c r="R52" s="2"/>
    </row>
    <row r="53" spans="1:18" ht="15" x14ac:dyDescent="0.25">
      <c r="A53" s="198" t="s">
        <v>579</v>
      </c>
      <c r="B53" s="198"/>
      <c r="C53" s="198"/>
      <c r="D53" s="198"/>
      <c r="E53" s="198"/>
      <c r="F53" s="198"/>
      <c r="G53" s="198"/>
      <c r="H53" s="198"/>
      <c r="I53" s="198"/>
      <c r="J53" s="198"/>
      <c r="K53" s="73"/>
      <c r="L53" s="74"/>
      <c r="M53" s="74"/>
      <c r="N53" s="74"/>
      <c r="O53" s="9"/>
      <c r="P53" s="2"/>
      <c r="Q53" s="2"/>
      <c r="R53" s="2"/>
    </row>
    <row r="54" spans="1:18" ht="51.75" customHeight="1" x14ac:dyDescent="0.25">
      <c r="A54" s="196" t="s">
        <v>587</v>
      </c>
      <c r="B54" s="196"/>
      <c r="C54" s="196"/>
      <c r="D54" s="196"/>
      <c r="E54" s="196"/>
      <c r="F54" s="196"/>
      <c r="G54" s="196"/>
      <c r="H54" s="196"/>
      <c r="I54" s="196"/>
      <c r="J54" s="196"/>
      <c r="K54" s="75"/>
      <c r="L54" s="76"/>
      <c r="M54" s="76"/>
      <c r="N54" s="76"/>
      <c r="O54" s="9"/>
      <c r="P54" s="2"/>
      <c r="Q54" s="2"/>
      <c r="R54" s="2"/>
    </row>
    <row r="55" spans="1:18" ht="15" x14ac:dyDescent="0.25">
      <c r="A55" s="198" t="s">
        <v>580</v>
      </c>
      <c r="B55" s="198"/>
      <c r="C55" s="198"/>
      <c r="D55" s="198"/>
      <c r="E55" s="198"/>
      <c r="F55" s="198"/>
      <c r="G55" s="198"/>
      <c r="H55" s="198"/>
      <c r="I55" s="198"/>
      <c r="J55" s="198"/>
      <c r="K55" s="73"/>
      <c r="L55" s="74"/>
      <c r="M55" s="74"/>
      <c r="N55" s="74"/>
      <c r="O55" s="9"/>
      <c r="P55" s="2"/>
      <c r="Q55" s="2"/>
      <c r="R55" s="2"/>
    </row>
    <row r="56" spans="1:18" ht="15" x14ac:dyDescent="0.25">
      <c r="A56" s="198" t="s">
        <v>581</v>
      </c>
      <c r="B56" s="198"/>
      <c r="C56" s="198"/>
      <c r="D56" s="198"/>
      <c r="E56" s="198"/>
      <c r="F56" s="198"/>
      <c r="G56" s="198"/>
      <c r="H56" s="198"/>
      <c r="I56" s="198"/>
      <c r="J56" s="198"/>
      <c r="K56" s="73"/>
      <c r="L56" s="74"/>
      <c r="M56" s="74"/>
      <c r="N56" s="74"/>
      <c r="O56" s="9"/>
      <c r="P56" s="2"/>
      <c r="Q56" s="2"/>
      <c r="R56" s="2"/>
    </row>
    <row r="57" spans="1:18" ht="15" x14ac:dyDescent="0.25">
      <c r="A57" s="77" t="s">
        <v>582</v>
      </c>
      <c r="B57" s="77"/>
      <c r="C57" s="77"/>
      <c r="D57" s="77"/>
      <c r="E57" s="77"/>
      <c r="F57" s="77"/>
      <c r="G57" s="77"/>
      <c r="H57" s="77"/>
      <c r="I57" s="77"/>
      <c r="J57" s="77"/>
      <c r="K57" s="73"/>
      <c r="L57" s="74"/>
      <c r="M57" s="74"/>
      <c r="N57" s="74"/>
      <c r="O57" s="9"/>
      <c r="P57" s="2"/>
      <c r="Q57" s="2"/>
      <c r="R57" s="2"/>
    </row>
    <row r="58" spans="1:18" ht="15" x14ac:dyDescent="0.25">
      <c r="A58" s="77" t="s">
        <v>583</v>
      </c>
      <c r="B58" s="78"/>
      <c r="C58" s="78"/>
      <c r="D58" s="78"/>
      <c r="E58" s="78"/>
      <c r="F58" s="78"/>
      <c r="G58" s="78"/>
      <c r="H58" s="78"/>
      <c r="I58" s="78"/>
      <c r="J58" s="78"/>
      <c r="K58" s="73"/>
      <c r="L58" s="74"/>
      <c r="M58" s="74"/>
      <c r="N58" s="74"/>
      <c r="O58" s="9"/>
      <c r="P58" s="2"/>
      <c r="Q58" s="2"/>
      <c r="R58" s="2"/>
    </row>
    <row r="59" spans="1:18" ht="15" x14ac:dyDescent="0.25">
      <c r="A59" s="77" t="s">
        <v>584</v>
      </c>
      <c r="B59" s="78"/>
      <c r="C59" s="78"/>
      <c r="D59" s="78"/>
      <c r="E59" s="78"/>
      <c r="F59" s="78"/>
      <c r="G59" s="78"/>
      <c r="H59" s="78"/>
      <c r="I59" s="78"/>
      <c r="J59" s="78"/>
      <c r="K59" s="73"/>
      <c r="L59" s="74"/>
      <c r="M59" s="74"/>
      <c r="N59" s="74"/>
      <c r="O59" s="9"/>
      <c r="P59" s="2"/>
      <c r="Q59" s="2"/>
      <c r="R59" s="2"/>
    </row>
    <row r="60" spans="1:18" ht="32.25" customHeight="1" x14ac:dyDescent="0.25">
      <c r="A60" s="196" t="s">
        <v>585</v>
      </c>
      <c r="B60" s="199"/>
      <c r="C60" s="199"/>
      <c r="D60" s="199"/>
      <c r="E60" s="199"/>
      <c r="F60" s="199"/>
      <c r="G60" s="199"/>
      <c r="H60" s="199"/>
      <c r="I60" s="199"/>
      <c r="J60" s="199"/>
      <c r="K60" s="73"/>
      <c r="L60" s="74"/>
      <c r="M60" s="74"/>
      <c r="N60" s="74"/>
      <c r="O60" s="9"/>
      <c r="P60" s="2"/>
      <c r="Q60" s="2"/>
      <c r="R60" s="2"/>
    </row>
    <row r="61" spans="1:18" ht="39.75" customHeight="1" x14ac:dyDescent="0.25">
      <c r="A61" s="197" t="s">
        <v>610</v>
      </c>
      <c r="B61" s="197"/>
      <c r="C61" s="197"/>
      <c r="D61" s="197"/>
      <c r="E61" s="197"/>
      <c r="F61" s="197"/>
      <c r="G61" s="197"/>
      <c r="H61" s="197"/>
      <c r="I61" s="197"/>
      <c r="J61" s="197"/>
      <c r="K61" s="73"/>
      <c r="L61" s="74"/>
      <c r="M61" s="74"/>
      <c r="N61" s="74"/>
      <c r="O61" s="9"/>
      <c r="P61" s="2"/>
      <c r="Q61" s="2"/>
      <c r="R61" s="2"/>
    </row>
  </sheetData>
  <mergeCells count="36">
    <mergeCell ref="M14:M15"/>
    <mergeCell ref="N14:N15"/>
    <mergeCell ref="K14:K15"/>
    <mergeCell ref="A60:J60"/>
    <mergeCell ref="A61:J61"/>
    <mergeCell ref="A49:D49"/>
    <mergeCell ref="E49:L49"/>
    <mergeCell ref="A54:J54"/>
    <mergeCell ref="A55:J55"/>
    <mergeCell ref="A56:J56"/>
    <mergeCell ref="A52:J52"/>
    <mergeCell ref="A53:J53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51:J51"/>
    <mergeCell ref="E16:F16"/>
    <mergeCell ref="A50:J50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106"/>
  <sheetViews>
    <sheetView tabSelected="1" view="pageBreakPreview" topLeftCell="A82" zoomScaleNormal="100" zoomScaleSheetLayoutView="100" workbookViewId="0">
      <selection activeCell="B30" sqref="B30:C31"/>
    </sheetView>
  </sheetViews>
  <sheetFormatPr defaultRowHeight="16.5" x14ac:dyDescent="0.3"/>
  <cols>
    <col min="1" max="1" width="4.140625" style="80" customWidth="1"/>
    <col min="2" max="2" width="26.28515625" style="80" customWidth="1"/>
    <col min="3" max="3" width="7.28515625" style="80" customWidth="1"/>
    <col min="4" max="4" width="7.5703125" style="80" customWidth="1"/>
    <col min="5" max="5" width="4.5703125" style="80" customWidth="1"/>
    <col min="6" max="6" width="4.42578125" style="80" customWidth="1"/>
    <col min="7" max="7" width="13.85546875" style="80" customWidth="1"/>
    <col min="8" max="8" width="17.7109375" style="80" customWidth="1"/>
    <col min="9" max="9" width="10.85546875" style="80" customWidth="1"/>
    <col min="10" max="11" width="7.7109375" style="80" customWidth="1"/>
    <col min="12" max="12" width="10.7109375" style="80" customWidth="1"/>
    <col min="13" max="13" width="13.5703125" style="80" customWidth="1"/>
    <col min="14" max="14" width="11" style="80" customWidth="1"/>
    <col min="15" max="16" width="9.140625" style="80"/>
  </cols>
  <sheetData>
    <row r="1" spans="1:15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8"/>
    </row>
    <row r="2" spans="1:15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  <c r="O2" s="18"/>
    </row>
    <row r="3" spans="1:15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  <c r="O3" s="18"/>
    </row>
    <row r="4" spans="1:15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  <c r="O4" s="18"/>
    </row>
    <row r="5" spans="1:15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  <c r="O5" s="18"/>
    </row>
    <row r="6" spans="1:15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  <c r="O6" s="18"/>
    </row>
    <row r="7" spans="1:15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  <c r="O7" s="18"/>
    </row>
    <row r="8" spans="1:15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  <c r="O8" s="31"/>
    </row>
    <row r="9" spans="1:15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  <c r="O9" s="25"/>
    </row>
    <row r="10" spans="1:15" x14ac:dyDescent="0.3">
      <c r="A10" s="170" t="s">
        <v>571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  <c r="O10" s="25"/>
    </row>
    <row r="11" spans="1:15" x14ac:dyDescent="0.3">
      <c r="A11" s="120" t="s">
        <v>390</v>
      </c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  <c r="O11" s="25"/>
    </row>
    <row r="12" spans="1:15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25"/>
    </row>
    <row r="13" spans="1:15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  <c r="O13" s="83"/>
    </row>
    <row r="14" spans="1:15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  <c r="O14" s="84"/>
    </row>
    <row r="15" spans="1:15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  <c r="O15" s="84"/>
    </row>
    <row r="16" spans="1:15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  <c r="O16" s="85"/>
    </row>
    <row r="17" spans="1:15" x14ac:dyDescent="0.3">
      <c r="A17" s="42">
        <v>1</v>
      </c>
      <c r="B17" s="145" t="s">
        <v>489</v>
      </c>
      <c r="C17" s="146">
        <v>50</v>
      </c>
      <c r="D17" s="44" t="s">
        <v>25</v>
      </c>
      <c r="E17" s="42"/>
      <c r="F17" s="45"/>
      <c r="G17" s="46"/>
      <c r="H17" s="47"/>
      <c r="I17" s="48"/>
      <c r="J17" s="49"/>
      <c r="K17" s="50">
        <f t="shared" ref="K17:K81" si="0">I17*J17</f>
        <v>0</v>
      </c>
      <c r="L17" s="51">
        <f t="shared" ref="L17:L81" si="1">I17+K17</f>
        <v>0</v>
      </c>
      <c r="M17" s="52">
        <f t="shared" ref="M17:M81" si="2">$C17*L17</f>
        <v>0</v>
      </c>
      <c r="N17" s="86"/>
      <c r="O17" s="83"/>
    </row>
    <row r="18" spans="1:15" x14ac:dyDescent="0.3">
      <c r="A18" s="42">
        <v>2</v>
      </c>
      <c r="B18" s="145" t="s">
        <v>490</v>
      </c>
      <c r="C18" s="146">
        <v>150</v>
      </c>
      <c r="D18" s="44" t="s">
        <v>25</v>
      </c>
      <c r="E18" s="55"/>
      <c r="F18" s="56"/>
      <c r="G18" s="57"/>
      <c r="H18" s="58"/>
      <c r="I18" s="59"/>
      <c r="J18" s="49"/>
      <c r="K18" s="50">
        <f t="shared" si="0"/>
        <v>0</v>
      </c>
      <c r="L18" s="51">
        <f t="shared" si="1"/>
        <v>0</v>
      </c>
      <c r="M18" s="52">
        <f t="shared" si="2"/>
        <v>0</v>
      </c>
      <c r="N18" s="65"/>
      <c r="O18" s="83"/>
    </row>
    <row r="19" spans="1:15" x14ac:dyDescent="0.3">
      <c r="A19" s="42">
        <v>3</v>
      </c>
      <c r="B19" s="145" t="s">
        <v>491</v>
      </c>
      <c r="C19" s="146">
        <v>110</v>
      </c>
      <c r="D19" s="44" t="s">
        <v>25</v>
      </c>
      <c r="E19" s="55"/>
      <c r="F19" s="56"/>
      <c r="G19" s="57"/>
      <c r="H19" s="58"/>
      <c r="I19" s="59"/>
      <c r="J19" s="49"/>
      <c r="K19" s="50">
        <f t="shared" si="0"/>
        <v>0</v>
      </c>
      <c r="L19" s="51">
        <f t="shared" si="1"/>
        <v>0</v>
      </c>
      <c r="M19" s="52">
        <f t="shared" si="2"/>
        <v>0</v>
      </c>
      <c r="N19" s="65"/>
      <c r="O19" s="83"/>
    </row>
    <row r="20" spans="1:15" x14ac:dyDescent="0.3">
      <c r="A20" s="42">
        <v>4</v>
      </c>
      <c r="B20" s="145" t="s">
        <v>492</v>
      </c>
      <c r="C20" s="146">
        <v>120</v>
      </c>
      <c r="D20" s="44" t="s">
        <v>25</v>
      </c>
      <c r="E20" s="55"/>
      <c r="F20" s="56"/>
      <c r="G20" s="57"/>
      <c r="H20" s="58"/>
      <c r="I20" s="59"/>
      <c r="J20" s="49"/>
      <c r="K20" s="50">
        <f t="shared" si="0"/>
        <v>0</v>
      </c>
      <c r="L20" s="51">
        <f t="shared" si="1"/>
        <v>0</v>
      </c>
      <c r="M20" s="52">
        <f t="shared" si="2"/>
        <v>0</v>
      </c>
      <c r="N20" s="65"/>
      <c r="O20" s="83"/>
    </row>
    <row r="21" spans="1:15" x14ac:dyDescent="0.3">
      <c r="A21" s="42">
        <v>5</v>
      </c>
      <c r="B21" s="145" t="s">
        <v>493</v>
      </c>
      <c r="C21" s="146">
        <v>2000</v>
      </c>
      <c r="D21" s="44" t="s">
        <v>25</v>
      </c>
      <c r="E21" s="55"/>
      <c r="F21" s="56"/>
      <c r="G21" s="57"/>
      <c r="H21" s="58"/>
      <c r="I21" s="59"/>
      <c r="J21" s="49"/>
      <c r="K21" s="50">
        <f t="shared" si="0"/>
        <v>0</v>
      </c>
      <c r="L21" s="51">
        <f t="shared" si="1"/>
        <v>0</v>
      </c>
      <c r="M21" s="52">
        <f t="shared" si="2"/>
        <v>0</v>
      </c>
      <c r="N21" s="65"/>
      <c r="O21" s="83"/>
    </row>
    <row r="22" spans="1:15" x14ac:dyDescent="0.3">
      <c r="A22" s="42">
        <v>6</v>
      </c>
      <c r="B22" s="145" t="s">
        <v>494</v>
      </c>
      <c r="C22" s="146">
        <v>50</v>
      </c>
      <c r="D22" s="44" t="s">
        <v>25</v>
      </c>
      <c r="E22" s="55"/>
      <c r="F22" s="56"/>
      <c r="G22" s="57"/>
      <c r="H22" s="58"/>
      <c r="I22" s="59"/>
      <c r="J22" s="49"/>
      <c r="K22" s="50">
        <f t="shared" si="0"/>
        <v>0</v>
      </c>
      <c r="L22" s="51">
        <f t="shared" si="1"/>
        <v>0</v>
      </c>
      <c r="M22" s="52">
        <f t="shared" si="2"/>
        <v>0</v>
      </c>
      <c r="N22" s="65"/>
      <c r="O22" s="83"/>
    </row>
    <row r="23" spans="1:15" x14ac:dyDescent="0.3">
      <c r="A23" s="42">
        <v>7</v>
      </c>
      <c r="B23" s="145" t="s">
        <v>111</v>
      </c>
      <c r="C23" s="146">
        <v>70</v>
      </c>
      <c r="D23" s="44" t="s">
        <v>25</v>
      </c>
      <c r="E23" s="55"/>
      <c r="F23" s="56"/>
      <c r="G23" s="57"/>
      <c r="H23" s="58"/>
      <c r="I23" s="59"/>
      <c r="J23" s="49"/>
      <c r="K23" s="50">
        <f t="shared" si="0"/>
        <v>0</v>
      </c>
      <c r="L23" s="51">
        <f t="shared" si="1"/>
        <v>0</v>
      </c>
      <c r="M23" s="52">
        <f t="shared" si="2"/>
        <v>0</v>
      </c>
      <c r="N23" s="65"/>
      <c r="O23" s="83"/>
    </row>
    <row r="24" spans="1:15" x14ac:dyDescent="0.3">
      <c r="A24" s="42">
        <v>8</v>
      </c>
      <c r="B24" s="145" t="s">
        <v>484</v>
      </c>
      <c r="C24" s="146">
        <v>400</v>
      </c>
      <c r="D24" s="44" t="s">
        <v>25</v>
      </c>
      <c r="E24" s="55"/>
      <c r="F24" s="56"/>
      <c r="G24" s="57"/>
      <c r="H24" s="58"/>
      <c r="I24" s="59"/>
      <c r="J24" s="49"/>
      <c r="K24" s="50">
        <f t="shared" si="0"/>
        <v>0</v>
      </c>
      <c r="L24" s="51">
        <f t="shared" si="1"/>
        <v>0</v>
      </c>
      <c r="M24" s="52">
        <f t="shared" si="2"/>
        <v>0</v>
      </c>
      <c r="N24" s="65"/>
      <c r="O24" s="83"/>
    </row>
    <row r="25" spans="1:15" x14ac:dyDescent="0.3">
      <c r="A25" s="42">
        <v>9</v>
      </c>
      <c r="B25" s="145" t="s">
        <v>112</v>
      </c>
      <c r="C25" s="146">
        <v>350</v>
      </c>
      <c r="D25" s="44" t="s">
        <v>25</v>
      </c>
      <c r="E25" s="55"/>
      <c r="F25" s="56"/>
      <c r="G25" s="57"/>
      <c r="H25" s="58"/>
      <c r="I25" s="59"/>
      <c r="J25" s="49"/>
      <c r="K25" s="50">
        <f t="shared" si="0"/>
        <v>0</v>
      </c>
      <c r="L25" s="51">
        <f t="shared" si="1"/>
        <v>0</v>
      </c>
      <c r="M25" s="52">
        <f t="shared" si="2"/>
        <v>0</v>
      </c>
      <c r="N25" s="65"/>
      <c r="O25" s="83"/>
    </row>
    <row r="26" spans="1:15" x14ac:dyDescent="0.3">
      <c r="A26" s="42">
        <v>10</v>
      </c>
      <c r="B26" s="145" t="s">
        <v>108</v>
      </c>
      <c r="C26" s="146">
        <v>20</v>
      </c>
      <c r="D26" s="44" t="s">
        <v>25</v>
      </c>
      <c r="E26" s="55"/>
      <c r="F26" s="56"/>
      <c r="G26" s="57"/>
      <c r="H26" s="58"/>
      <c r="I26" s="59"/>
      <c r="J26" s="49"/>
      <c r="K26" s="50">
        <f t="shared" si="0"/>
        <v>0</v>
      </c>
      <c r="L26" s="51">
        <f t="shared" si="1"/>
        <v>0</v>
      </c>
      <c r="M26" s="52">
        <f t="shared" si="2"/>
        <v>0</v>
      </c>
      <c r="N26" s="65"/>
      <c r="O26" s="83"/>
    </row>
    <row r="27" spans="1:15" x14ac:dyDescent="0.3">
      <c r="A27" s="42">
        <v>11</v>
      </c>
      <c r="B27" s="145" t="s">
        <v>105</v>
      </c>
      <c r="C27" s="146">
        <v>20</v>
      </c>
      <c r="D27" s="44" t="s">
        <v>25</v>
      </c>
      <c r="E27" s="55"/>
      <c r="F27" s="56"/>
      <c r="G27" s="57"/>
      <c r="H27" s="58"/>
      <c r="I27" s="59"/>
      <c r="J27" s="49"/>
      <c r="K27" s="50">
        <f t="shared" si="0"/>
        <v>0</v>
      </c>
      <c r="L27" s="51">
        <f t="shared" si="1"/>
        <v>0</v>
      </c>
      <c r="M27" s="52">
        <f t="shared" si="2"/>
        <v>0</v>
      </c>
      <c r="N27" s="65"/>
      <c r="O27" s="83"/>
    </row>
    <row r="28" spans="1:15" x14ac:dyDescent="0.3">
      <c r="A28" s="42">
        <v>12</v>
      </c>
      <c r="B28" s="145" t="s">
        <v>495</v>
      </c>
      <c r="C28" s="146">
        <v>20</v>
      </c>
      <c r="D28" s="44" t="s">
        <v>25</v>
      </c>
      <c r="E28" s="55"/>
      <c r="F28" s="56"/>
      <c r="G28" s="57"/>
      <c r="H28" s="58"/>
      <c r="I28" s="59"/>
      <c r="J28" s="49"/>
      <c r="K28" s="50">
        <f t="shared" si="0"/>
        <v>0</v>
      </c>
      <c r="L28" s="51">
        <f t="shared" si="1"/>
        <v>0</v>
      </c>
      <c r="M28" s="52">
        <f t="shared" si="2"/>
        <v>0</v>
      </c>
      <c r="N28" s="65"/>
      <c r="O28" s="83"/>
    </row>
    <row r="29" spans="1:15" x14ac:dyDescent="0.3">
      <c r="A29" s="42">
        <v>13</v>
      </c>
      <c r="B29" s="145" t="s">
        <v>496</v>
      </c>
      <c r="C29" s="146">
        <v>1500</v>
      </c>
      <c r="D29" s="44" t="s">
        <v>25</v>
      </c>
      <c r="E29" s="55"/>
      <c r="F29" s="56"/>
      <c r="G29" s="57"/>
      <c r="H29" s="58"/>
      <c r="I29" s="59"/>
      <c r="J29" s="49"/>
      <c r="K29" s="50">
        <f t="shared" si="0"/>
        <v>0</v>
      </c>
      <c r="L29" s="51">
        <f t="shared" si="1"/>
        <v>0</v>
      </c>
      <c r="M29" s="52">
        <f t="shared" si="2"/>
        <v>0</v>
      </c>
      <c r="N29" s="65"/>
      <c r="O29" s="83"/>
    </row>
    <row r="30" spans="1:15" x14ac:dyDescent="0.3">
      <c r="A30" s="42">
        <v>14</v>
      </c>
      <c r="B30" s="201" t="s">
        <v>109</v>
      </c>
      <c r="C30" s="202">
        <v>9500</v>
      </c>
      <c r="D30" s="44" t="s">
        <v>25</v>
      </c>
      <c r="E30" s="55"/>
      <c r="F30" s="56"/>
      <c r="G30" s="57"/>
      <c r="H30" s="58"/>
      <c r="I30" s="59"/>
      <c r="J30" s="49"/>
      <c r="K30" s="50">
        <f t="shared" si="0"/>
        <v>0</v>
      </c>
      <c r="L30" s="51">
        <f t="shared" si="1"/>
        <v>0</v>
      </c>
      <c r="M30" s="52">
        <f t="shared" si="2"/>
        <v>0</v>
      </c>
      <c r="N30" s="65"/>
      <c r="O30" s="83"/>
    </row>
    <row r="31" spans="1:15" x14ac:dyDescent="0.3">
      <c r="A31" s="42">
        <v>15</v>
      </c>
      <c r="B31" s="201" t="s">
        <v>613</v>
      </c>
      <c r="C31" s="202">
        <v>500</v>
      </c>
      <c r="D31" s="44" t="s">
        <v>25</v>
      </c>
      <c r="E31" s="55"/>
      <c r="F31" s="56"/>
      <c r="G31" s="57"/>
      <c r="H31" s="58"/>
      <c r="I31" s="59"/>
      <c r="J31" s="49"/>
      <c r="K31" s="50">
        <f t="shared" si="0"/>
        <v>0</v>
      </c>
      <c r="L31" s="51">
        <f t="shared" si="1"/>
        <v>0</v>
      </c>
      <c r="M31" s="52">
        <f t="shared" si="2"/>
        <v>0</v>
      </c>
      <c r="N31" s="65"/>
      <c r="O31" s="83"/>
    </row>
    <row r="32" spans="1:15" x14ac:dyDescent="0.3">
      <c r="A32" s="42">
        <v>16</v>
      </c>
      <c r="B32" s="145" t="s">
        <v>110</v>
      </c>
      <c r="C32" s="146">
        <v>400</v>
      </c>
      <c r="D32" s="44" t="s">
        <v>25</v>
      </c>
      <c r="E32" s="55"/>
      <c r="F32" s="56"/>
      <c r="G32" s="57"/>
      <c r="H32" s="58"/>
      <c r="I32" s="59"/>
      <c r="J32" s="49"/>
      <c r="K32" s="50">
        <f t="shared" si="0"/>
        <v>0</v>
      </c>
      <c r="L32" s="51">
        <f t="shared" si="1"/>
        <v>0</v>
      </c>
      <c r="M32" s="52">
        <f t="shared" si="2"/>
        <v>0</v>
      </c>
      <c r="N32" s="65"/>
      <c r="O32" s="83"/>
    </row>
    <row r="33" spans="1:15" x14ac:dyDescent="0.3">
      <c r="A33" s="42">
        <v>17</v>
      </c>
      <c r="B33" s="145" t="s">
        <v>497</v>
      </c>
      <c r="C33" s="146">
        <v>350</v>
      </c>
      <c r="D33" s="44" t="s">
        <v>25</v>
      </c>
      <c r="E33" s="55"/>
      <c r="F33" s="56"/>
      <c r="G33" s="57"/>
      <c r="H33" s="58"/>
      <c r="I33" s="59"/>
      <c r="J33" s="49"/>
      <c r="K33" s="50">
        <f t="shared" si="0"/>
        <v>0</v>
      </c>
      <c r="L33" s="51">
        <f t="shared" si="1"/>
        <v>0</v>
      </c>
      <c r="M33" s="52">
        <f t="shared" si="2"/>
        <v>0</v>
      </c>
      <c r="N33" s="65"/>
      <c r="O33" s="83"/>
    </row>
    <row r="34" spans="1:15" x14ac:dyDescent="0.3">
      <c r="A34" s="42">
        <v>18</v>
      </c>
      <c r="B34" s="145" t="s">
        <v>103</v>
      </c>
      <c r="C34" s="146">
        <v>50</v>
      </c>
      <c r="D34" s="44" t="s">
        <v>25</v>
      </c>
      <c r="E34" s="55"/>
      <c r="F34" s="56"/>
      <c r="G34" s="57"/>
      <c r="H34" s="58"/>
      <c r="I34" s="59"/>
      <c r="J34" s="49"/>
      <c r="K34" s="50">
        <f t="shared" si="0"/>
        <v>0</v>
      </c>
      <c r="L34" s="51">
        <f t="shared" si="1"/>
        <v>0</v>
      </c>
      <c r="M34" s="52">
        <f t="shared" si="2"/>
        <v>0</v>
      </c>
      <c r="N34" s="65"/>
      <c r="O34" s="83"/>
    </row>
    <row r="35" spans="1:15" x14ac:dyDescent="0.3">
      <c r="A35" s="42">
        <v>19</v>
      </c>
      <c r="B35" s="145" t="s">
        <v>114</v>
      </c>
      <c r="C35" s="146">
        <v>10</v>
      </c>
      <c r="D35" s="44" t="s">
        <v>25</v>
      </c>
      <c r="E35" s="55"/>
      <c r="F35" s="56"/>
      <c r="G35" s="57"/>
      <c r="H35" s="58"/>
      <c r="I35" s="59"/>
      <c r="J35" s="49"/>
      <c r="K35" s="50">
        <f t="shared" si="0"/>
        <v>0</v>
      </c>
      <c r="L35" s="51">
        <f t="shared" si="1"/>
        <v>0</v>
      </c>
      <c r="M35" s="52">
        <f t="shared" si="2"/>
        <v>0</v>
      </c>
      <c r="N35" s="65"/>
      <c r="O35" s="83"/>
    </row>
    <row r="36" spans="1:15" x14ac:dyDescent="0.3">
      <c r="A36" s="42">
        <v>20</v>
      </c>
      <c r="B36" s="145" t="s">
        <v>113</v>
      </c>
      <c r="C36" s="146">
        <v>10</v>
      </c>
      <c r="D36" s="44" t="s">
        <v>25</v>
      </c>
      <c r="E36" s="55"/>
      <c r="F36" s="56"/>
      <c r="G36" s="57"/>
      <c r="H36" s="58"/>
      <c r="I36" s="59"/>
      <c r="J36" s="49"/>
      <c r="K36" s="50">
        <f t="shared" si="0"/>
        <v>0</v>
      </c>
      <c r="L36" s="51">
        <f t="shared" si="1"/>
        <v>0</v>
      </c>
      <c r="M36" s="52">
        <f t="shared" si="2"/>
        <v>0</v>
      </c>
      <c r="N36" s="65"/>
      <c r="O36" s="83"/>
    </row>
    <row r="37" spans="1:15" x14ac:dyDescent="0.3">
      <c r="A37" s="42">
        <v>21</v>
      </c>
      <c r="B37" s="145" t="s">
        <v>485</v>
      </c>
      <c r="C37" s="146">
        <v>40</v>
      </c>
      <c r="D37" s="44" t="s">
        <v>25</v>
      </c>
      <c r="E37" s="55"/>
      <c r="F37" s="56"/>
      <c r="G37" s="57"/>
      <c r="H37" s="58"/>
      <c r="I37" s="59"/>
      <c r="J37" s="49"/>
      <c r="K37" s="50">
        <f t="shared" si="0"/>
        <v>0</v>
      </c>
      <c r="L37" s="51">
        <f t="shared" si="1"/>
        <v>0</v>
      </c>
      <c r="M37" s="52">
        <f t="shared" si="2"/>
        <v>0</v>
      </c>
      <c r="N37" s="65"/>
      <c r="O37" s="83"/>
    </row>
    <row r="38" spans="1:15" x14ac:dyDescent="0.3">
      <c r="A38" s="42">
        <v>22</v>
      </c>
      <c r="B38" s="145" t="s">
        <v>498</v>
      </c>
      <c r="C38" s="146">
        <v>50</v>
      </c>
      <c r="D38" s="44" t="s">
        <v>25</v>
      </c>
      <c r="E38" s="55"/>
      <c r="F38" s="56"/>
      <c r="G38" s="57"/>
      <c r="H38" s="58"/>
      <c r="I38" s="59"/>
      <c r="J38" s="49"/>
      <c r="K38" s="50">
        <f t="shared" si="0"/>
        <v>0</v>
      </c>
      <c r="L38" s="51">
        <f t="shared" si="1"/>
        <v>0</v>
      </c>
      <c r="M38" s="52">
        <f t="shared" si="2"/>
        <v>0</v>
      </c>
      <c r="N38" s="65"/>
      <c r="O38" s="83"/>
    </row>
    <row r="39" spans="1:15" x14ac:dyDescent="0.3">
      <c r="A39" s="42">
        <v>23</v>
      </c>
      <c r="B39" s="145" t="s">
        <v>501</v>
      </c>
      <c r="C39" s="146">
        <v>110</v>
      </c>
      <c r="D39" s="44" t="s">
        <v>25</v>
      </c>
      <c r="E39" s="67"/>
      <c r="F39" s="68"/>
      <c r="G39" s="69"/>
      <c r="H39" s="70"/>
      <c r="I39" s="71"/>
      <c r="J39" s="49"/>
      <c r="K39" s="50">
        <f t="shared" si="0"/>
        <v>0</v>
      </c>
      <c r="L39" s="51">
        <f t="shared" si="1"/>
        <v>0</v>
      </c>
      <c r="M39" s="52">
        <f t="shared" si="2"/>
        <v>0</v>
      </c>
      <c r="N39" s="72"/>
      <c r="O39" s="87"/>
    </row>
    <row r="40" spans="1:15" x14ac:dyDescent="0.3">
      <c r="A40" s="42">
        <v>24</v>
      </c>
      <c r="B40" s="145" t="s">
        <v>500</v>
      </c>
      <c r="C40" s="146">
        <v>110</v>
      </c>
      <c r="D40" s="44" t="s">
        <v>25</v>
      </c>
      <c r="E40" s="55"/>
      <c r="F40" s="56"/>
      <c r="G40" s="57"/>
      <c r="H40" s="58"/>
      <c r="I40" s="59"/>
      <c r="J40" s="49"/>
      <c r="K40" s="50">
        <f t="shared" si="0"/>
        <v>0</v>
      </c>
      <c r="L40" s="51">
        <f t="shared" si="1"/>
        <v>0</v>
      </c>
      <c r="M40" s="52">
        <f t="shared" si="2"/>
        <v>0</v>
      </c>
      <c r="N40" s="65"/>
      <c r="O40" s="83"/>
    </row>
    <row r="41" spans="1:15" x14ac:dyDescent="0.3">
      <c r="A41" s="42">
        <v>25</v>
      </c>
      <c r="B41" s="145" t="s">
        <v>499</v>
      </c>
      <c r="C41" s="146">
        <v>110</v>
      </c>
      <c r="D41" s="44" t="s">
        <v>25</v>
      </c>
      <c r="E41" s="55"/>
      <c r="F41" s="56"/>
      <c r="G41" s="57"/>
      <c r="H41" s="58"/>
      <c r="I41" s="59"/>
      <c r="J41" s="49"/>
      <c r="K41" s="50">
        <f t="shared" si="0"/>
        <v>0</v>
      </c>
      <c r="L41" s="51">
        <f t="shared" si="1"/>
        <v>0</v>
      </c>
      <c r="M41" s="52">
        <f t="shared" si="2"/>
        <v>0</v>
      </c>
      <c r="N41" s="65"/>
      <c r="O41" s="83"/>
    </row>
    <row r="42" spans="1:15" x14ac:dyDescent="0.3">
      <c r="A42" s="42">
        <v>26</v>
      </c>
      <c r="B42" s="145" t="s">
        <v>502</v>
      </c>
      <c r="C42" s="146">
        <v>1200</v>
      </c>
      <c r="D42" s="44" t="s">
        <v>25</v>
      </c>
      <c r="E42" s="55"/>
      <c r="F42" s="56"/>
      <c r="G42" s="57"/>
      <c r="H42" s="58"/>
      <c r="I42" s="59"/>
      <c r="J42" s="49"/>
      <c r="K42" s="50">
        <f t="shared" si="0"/>
        <v>0</v>
      </c>
      <c r="L42" s="51">
        <f t="shared" si="1"/>
        <v>0</v>
      </c>
      <c r="M42" s="52">
        <f t="shared" si="2"/>
        <v>0</v>
      </c>
      <c r="N42" s="65"/>
      <c r="O42" s="83"/>
    </row>
    <row r="43" spans="1:15" x14ac:dyDescent="0.3">
      <c r="A43" s="42">
        <v>27</v>
      </c>
      <c r="B43" s="145" t="s">
        <v>504</v>
      </c>
      <c r="C43" s="146">
        <v>100</v>
      </c>
      <c r="D43" s="44" t="s">
        <v>25</v>
      </c>
      <c r="E43" s="55"/>
      <c r="F43" s="56"/>
      <c r="G43" s="57"/>
      <c r="H43" s="58"/>
      <c r="I43" s="59"/>
      <c r="J43" s="49"/>
      <c r="K43" s="50">
        <f t="shared" si="0"/>
        <v>0</v>
      </c>
      <c r="L43" s="51">
        <f t="shared" si="1"/>
        <v>0</v>
      </c>
      <c r="M43" s="52">
        <f t="shared" si="2"/>
        <v>0</v>
      </c>
      <c r="N43" s="65"/>
      <c r="O43" s="83"/>
    </row>
    <row r="44" spans="1:15" x14ac:dyDescent="0.3">
      <c r="A44" s="42">
        <v>28</v>
      </c>
      <c r="B44" s="145" t="s">
        <v>503</v>
      </c>
      <c r="C44" s="146">
        <v>100</v>
      </c>
      <c r="D44" s="44" t="s">
        <v>25</v>
      </c>
      <c r="E44" s="55"/>
      <c r="F44" s="56"/>
      <c r="G44" s="57"/>
      <c r="H44" s="58"/>
      <c r="I44" s="59"/>
      <c r="J44" s="49"/>
      <c r="K44" s="50">
        <f t="shared" si="0"/>
        <v>0</v>
      </c>
      <c r="L44" s="51">
        <f t="shared" si="1"/>
        <v>0</v>
      </c>
      <c r="M44" s="52">
        <f t="shared" si="2"/>
        <v>0</v>
      </c>
      <c r="N44" s="65"/>
      <c r="O44" s="83"/>
    </row>
    <row r="45" spans="1:15" x14ac:dyDescent="0.3">
      <c r="A45" s="42">
        <v>29</v>
      </c>
      <c r="B45" s="145" t="s">
        <v>505</v>
      </c>
      <c r="C45" s="146">
        <v>170</v>
      </c>
      <c r="D45" s="44" t="s">
        <v>25</v>
      </c>
      <c r="E45" s="55"/>
      <c r="F45" s="56"/>
      <c r="G45" s="57"/>
      <c r="H45" s="58"/>
      <c r="I45" s="59"/>
      <c r="J45" s="49"/>
      <c r="K45" s="50">
        <f t="shared" si="0"/>
        <v>0</v>
      </c>
      <c r="L45" s="51">
        <f t="shared" si="1"/>
        <v>0</v>
      </c>
      <c r="M45" s="52">
        <f t="shared" si="2"/>
        <v>0</v>
      </c>
      <c r="N45" s="65"/>
      <c r="O45" s="83"/>
    </row>
    <row r="46" spans="1:15" x14ac:dyDescent="0.3">
      <c r="A46" s="42">
        <v>30</v>
      </c>
      <c r="B46" s="145" t="s">
        <v>486</v>
      </c>
      <c r="C46" s="146">
        <v>100</v>
      </c>
      <c r="D46" s="44" t="s">
        <v>25</v>
      </c>
      <c r="E46" s="55"/>
      <c r="F46" s="56"/>
      <c r="G46" s="57"/>
      <c r="H46" s="58"/>
      <c r="I46" s="59"/>
      <c r="J46" s="49"/>
      <c r="K46" s="50">
        <f t="shared" si="0"/>
        <v>0</v>
      </c>
      <c r="L46" s="51">
        <f t="shared" si="1"/>
        <v>0</v>
      </c>
      <c r="M46" s="52">
        <f t="shared" si="2"/>
        <v>0</v>
      </c>
      <c r="N46" s="65"/>
      <c r="O46" s="83"/>
    </row>
    <row r="47" spans="1:15" x14ac:dyDescent="0.3">
      <c r="A47" s="42">
        <v>31</v>
      </c>
      <c r="B47" s="145" t="s">
        <v>487</v>
      </c>
      <c r="C47" s="146">
        <v>550</v>
      </c>
      <c r="D47" s="44" t="s">
        <v>25</v>
      </c>
      <c r="E47" s="67"/>
      <c r="F47" s="68"/>
      <c r="G47" s="69"/>
      <c r="H47" s="70"/>
      <c r="I47" s="71"/>
      <c r="J47" s="49"/>
      <c r="K47" s="50">
        <f t="shared" si="0"/>
        <v>0</v>
      </c>
      <c r="L47" s="51">
        <f t="shared" si="1"/>
        <v>0</v>
      </c>
      <c r="M47" s="52">
        <f t="shared" si="2"/>
        <v>0</v>
      </c>
      <c r="N47" s="72"/>
      <c r="O47" s="87"/>
    </row>
    <row r="48" spans="1:15" x14ac:dyDescent="0.3">
      <c r="A48" s="42">
        <v>32</v>
      </c>
      <c r="B48" s="145" t="s">
        <v>506</v>
      </c>
      <c r="C48" s="146">
        <v>25</v>
      </c>
      <c r="D48" s="44" t="s">
        <v>25</v>
      </c>
      <c r="E48" s="55"/>
      <c r="F48" s="56"/>
      <c r="G48" s="57"/>
      <c r="H48" s="58"/>
      <c r="I48" s="59"/>
      <c r="J48" s="49"/>
      <c r="K48" s="50">
        <f t="shared" si="0"/>
        <v>0</v>
      </c>
      <c r="L48" s="51">
        <f t="shared" si="1"/>
        <v>0</v>
      </c>
      <c r="M48" s="52">
        <f t="shared" si="2"/>
        <v>0</v>
      </c>
      <c r="N48" s="65"/>
      <c r="O48" s="83"/>
    </row>
    <row r="49" spans="1:15" x14ac:dyDescent="0.3">
      <c r="A49" s="42">
        <v>33</v>
      </c>
      <c r="B49" s="145" t="s">
        <v>102</v>
      </c>
      <c r="C49" s="146">
        <v>10</v>
      </c>
      <c r="D49" s="44" t="s">
        <v>25</v>
      </c>
      <c r="E49" s="55"/>
      <c r="F49" s="56"/>
      <c r="G49" s="57"/>
      <c r="H49" s="58"/>
      <c r="I49" s="59"/>
      <c r="J49" s="49"/>
      <c r="K49" s="50">
        <f t="shared" si="0"/>
        <v>0</v>
      </c>
      <c r="L49" s="51">
        <f t="shared" si="1"/>
        <v>0</v>
      </c>
      <c r="M49" s="52">
        <f t="shared" si="2"/>
        <v>0</v>
      </c>
      <c r="N49" s="65"/>
      <c r="O49" s="83"/>
    </row>
    <row r="50" spans="1:15" x14ac:dyDescent="0.3">
      <c r="A50" s="42">
        <v>34</v>
      </c>
      <c r="B50" s="145" t="s">
        <v>115</v>
      </c>
      <c r="C50" s="146">
        <v>10</v>
      </c>
      <c r="D50" s="44" t="s">
        <v>25</v>
      </c>
      <c r="E50" s="55"/>
      <c r="F50" s="56"/>
      <c r="G50" s="57"/>
      <c r="H50" s="58"/>
      <c r="I50" s="59"/>
      <c r="J50" s="49"/>
      <c r="K50" s="50">
        <f t="shared" si="0"/>
        <v>0</v>
      </c>
      <c r="L50" s="51">
        <f t="shared" si="1"/>
        <v>0</v>
      </c>
      <c r="M50" s="52">
        <f t="shared" si="2"/>
        <v>0</v>
      </c>
      <c r="N50" s="65"/>
      <c r="O50" s="83"/>
    </row>
    <row r="51" spans="1:15" x14ac:dyDescent="0.3">
      <c r="A51" s="42">
        <v>35</v>
      </c>
      <c r="B51" s="145" t="s">
        <v>101</v>
      </c>
      <c r="C51" s="146">
        <v>100</v>
      </c>
      <c r="D51" s="44" t="s">
        <v>25</v>
      </c>
      <c r="E51" s="55"/>
      <c r="F51" s="56"/>
      <c r="G51" s="57"/>
      <c r="H51" s="58"/>
      <c r="I51" s="59"/>
      <c r="J51" s="49"/>
      <c r="K51" s="50">
        <f t="shared" si="0"/>
        <v>0</v>
      </c>
      <c r="L51" s="51">
        <f t="shared" si="1"/>
        <v>0</v>
      </c>
      <c r="M51" s="52">
        <f t="shared" si="2"/>
        <v>0</v>
      </c>
      <c r="N51" s="65"/>
      <c r="O51" s="83"/>
    </row>
    <row r="52" spans="1:15" x14ac:dyDescent="0.3">
      <c r="A52" s="42">
        <v>36</v>
      </c>
      <c r="B52" s="145" t="s">
        <v>507</v>
      </c>
      <c r="C52" s="146">
        <v>180</v>
      </c>
      <c r="D52" s="44" t="s">
        <v>25</v>
      </c>
      <c r="E52" s="55"/>
      <c r="F52" s="56"/>
      <c r="G52" s="57"/>
      <c r="H52" s="58"/>
      <c r="I52" s="59"/>
      <c r="J52" s="49"/>
      <c r="K52" s="50">
        <f t="shared" si="0"/>
        <v>0</v>
      </c>
      <c r="L52" s="51">
        <f t="shared" si="1"/>
        <v>0</v>
      </c>
      <c r="M52" s="52">
        <f t="shared" si="2"/>
        <v>0</v>
      </c>
      <c r="N52" s="65"/>
      <c r="O52" s="83"/>
    </row>
    <row r="53" spans="1:15" x14ac:dyDescent="0.3">
      <c r="A53" s="42">
        <v>37</v>
      </c>
      <c r="B53" s="145" t="s">
        <v>107</v>
      </c>
      <c r="C53" s="146">
        <v>17</v>
      </c>
      <c r="D53" s="44" t="s">
        <v>25</v>
      </c>
      <c r="E53" s="55"/>
      <c r="F53" s="56"/>
      <c r="G53" s="57"/>
      <c r="H53" s="58"/>
      <c r="I53" s="59"/>
      <c r="J53" s="49"/>
      <c r="K53" s="50">
        <f t="shared" si="0"/>
        <v>0</v>
      </c>
      <c r="L53" s="51">
        <f t="shared" si="1"/>
        <v>0</v>
      </c>
      <c r="M53" s="52">
        <f t="shared" si="2"/>
        <v>0</v>
      </c>
      <c r="N53" s="65"/>
      <c r="O53" s="83"/>
    </row>
    <row r="54" spans="1:15" x14ac:dyDescent="0.3">
      <c r="A54" s="42">
        <v>38</v>
      </c>
      <c r="B54" s="145" t="s">
        <v>488</v>
      </c>
      <c r="C54" s="146">
        <v>1500</v>
      </c>
      <c r="D54" s="44" t="s">
        <v>25</v>
      </c>
      <c r="E54" s="55"/>
      <c r="F54" s="56"/>
      <c r="G54" s="57"/>
      <c r="H54" s="58"/>
      <c r="I54" s="59"/>
      <c r="J54" s="49"/>
      <c r="K54" s="50">
        <f t="shared" si="0"/>
        <v>0</v>
      </c>
      <c r="L54" s="51">
        <f t="shared" si="1"/>
        <v>0</v>
      </c>
      <c r="M54" s="52">
        <f t="shared" si="2"/>
        <v>0</v>
      </c>
      <c r="N54" s="65"/>
      <c r="O54" s="83"/>
    </row>
    <row r="55" spans="1:15" x14ac:dyDescent="0.3">
      <c r="A55" s="42">
        <v>39</v>
      </c>
      <c r="B55" s="145" t="s">
        <v>106</v>
      </c>
      <c r="C55" s="146">
        <v>180</v>
      </c>
      <c r="D55" s="44" t="s">
        <v>25</v>
      </c>
      <c r="E55" s="55"/>
      <c r="F55" s="56"/>
      <c r="G55" s="57"/>
      <c r="H55" s="58"/>
      <c r="I55" s="59"/>
      <c r="J55" s="49"/>
      <c r="K55" s="50">
        <f t="shared" si="0"/>
        <v>0</v>
      </c>
      <c r="L55" s="51">
        <f t="shared" si="1"/>
        <v>0</v>
      </c>
      <c r="M55" s="52">
        <f t="shared" si="2"/>
        <v>0</v>
      </c>
      <c r="N55" s="65"/>
      <c r="O55" s="83"/>
    </row>
    <row r="56" spans="1:15" x14ac:dyDescent="0.3">
      <c r="A56" s="42">
        <v>40</v>
      </c>
      <c r="B56" s="145" t="s">
        <v>508</v>
      </c>
      <c r="C56" s="146">
        <v>100</v>
      </c>
      <c r="D56" s="44" t="s">
        <v>25</v>
      </c>
      <c r="E56" s="55"/>
      <c r="F56" s="56"/>
      <c r="G56" s="57"/>
      <c r="H56" s="58"/>
      <c r="I56" s="59"/>
      <c r="J56" s="49"/>
      <c r="K56" s="50">
        <f t="shared" si="0"/>
        <v>0</v>
      </c>
      <c r="L56" s="51">
        <f t="shared" si="1"/>
        <v>0</v>
      </c>
      <c r="M56" s="52">
        <f t="shared" si="2"/>
        <v>0</v>
      </c>
      <c r="N56" s="65"/>
      <c r="O56" s="83"/>
    </row>
    <row r="57" spans="1:15" x14ac:dyDescent="0.3">
      <c r="A57" s="42">
        <v>41</v>
      </c>
      <c r="B57" s="145" t="s">
        <v>104</v>
      </c>
      <c r="C57" s="146">
        <v>50</v>
      </c>
      <c r="D57" s="44" t="s">
        <v>25</v>
      </c>
      <c r="E57" s="55"/>
      <c r="F57" s="56"/>
      <c r="G57" s="57"/>
      <c r="H57" s="58"/>
      <c r="I57" s="59"/>
      <c r="J57" s="49"/>
      <c r="K57" s="50">
        <f t="shared" si="0"/>
        <v>0</v>
      </c>
      <c r="L57" s="51">
        <f t="shared" si="1"/>
        <v>0</v>
      </c>
      <c r="M57" s="52">
        <f t="shared" si="2"/>
        <v>0</v>
      </c>
      <c r="N57" s="65"/>
      <c r="O57" s="83"/>
    </row>
    <row r="58" spans="1:15" x14ac:dyDescent="0.3">
      <c r="A58" s="42">
        <v>42</v>
      </c>
      <c r="B58" s="201" t="s">
        <v>612</v>
      </c>
      <c r="C58" s="146">
        <v>800</v>
      </c>
      <c r="D58" s="44" t="s">
        <v>25</v>
      </c>
      <c r="E58" s="55"/>
      <c r="F58" s="56"/>
      <c r="G58" s="57"/>
      <c r="H58" s="58"/>
      <c r="I58" s="59"/>
      <c r="J58" s="49"/>
      <c r="K58" s="50">
        <f t="shared" si="0"/>
        <v>0</v>
      </c>
      <c r="L58" s="51">
        <f t="shared" si="1"/>
        <v>0</v>
      </c>
      <c r="M58" s="52">
        <f t="shared" si="2"/>
        <v>0</v>
      </c>
      <c r="N58" s="65"/>
      <c r="O58" s="83"/>
    </row>
    <row r="59" spans="1:15" x14ac:dyDescent="0.3">
      <c r="A59" s="42">
        <v>43</v>
      </c>
      <c r="B59" s="145" t="s">
        <v>551</v>
      </c>
      <c r="C59" s="146">
        <v>100</v>
      </c>
      <c r="D59" s="44" t="s">
        <v>25</v>
      </c>
      <c r="E59" s="55"/>
      <c r="F59" s="56"/>
      <c r="G59" s="57"/>
      <c r="H59" s="58"/>
      <c r="I59" s="59"/>
      <c r="J59" s="49"/>
      <c r="K59" s="50">
        <f t="shared" si="0"/>
        <v>0</v>
      </c>
      <c r="L59" s="51">
        <f t="shared" si="1"/>
        <v>0</v>
      </c>
      <c r="M59" s="52">
        <f t="shared" si="2"/>
        <v>0</v>
      </c>
      <c r="N59" s="65"/>
      <c r="O59" s="83"/>
    </row>
    <row r="60" spans="1:15" x14ac:dyDescent="0.3">
      <c r="A60" s="42">
        <v>44</v>
      </c>
      <c r="B60" s="145" t="s">
        <v>509</v>
      </c>
      <c r="C60" s="146">
        <v>10</v>
      </c>
      <c r="D60" s="44" t="s">
        <v>25</v>
      </c>
      <c r="E60" s="55"/>
      <c r="F60" s="56"/>
      <c r="G60" s="57"/>
      <c r="H60" s="58"/>
      <c r="I60" s="59"/>
      <c r="J60" s="49"/>
      <c r="K60" s="50">
        <f t="shared" si="0"/>
        <v>0</v>
      </c>
      <c r="L60" s="51">
        <f t="shared" si="1"/>
        <v>0</v>
      </c>
      <c r="M60" s="52">
        <f t="shared" si="2"/>
        <v>0</v>
      </c>
      <c r="N60" s="65"/>
      <c r="O60" s="83"/>
    </row>
    <row r="61" spans="1:15" x14ac:dyDescent="0.3">
      <c r="A61" s="42">
        <v>45</v>
      </c>
      <c r="B61" s="145" t="s">
        <v>391</v>
      </c>
      <c r="C61" s="146">
        <v>20</v>
      </c>
      <c r="D61" s="44" t="s">
        <v>25</v>
      </c>
      <c r="E61" s="55"/>
      <c r="F61" s="56"/>
      <c r="G61" s="57"/>
      <c r="H61" s="58"/>
      <c r="I61" s="59"/>
      <c r="J61" s="49"/>
      <c r="K61" s="50">
        <f t="shared" si="0"/>
        <v>0</v>
      </c>
      <c r="L61" s="51">
        <f t="shared" si="1"/>
        <v>0</v>
      </c>
      <c r="M61" s="52">
        <f t="shared" si="2"/>
        <v>0</v>
      </c>
      <c r="N61" s="65"/>
      <c r="O61" s="83"/>
    </row>
    <row r="62" spans="1:15" x14ac:dyDescent="0.3">
      <c r="A62" s="42">
        <v>46</v>
      </c>
      <c r="B62" s="145" t="s">
        <v>510</v>
      </c>
      <c r="C62" s="146">
        <v>7000</v>
      </c>
      <c r="D62" s="44" t="s">
        <v>25</v>
      </c>
      <c r="E62" s="55"/>
      <c r="F62" s="56"/>
      <c r="G62" s="57"/>
      <c r="H62" s="58"/>
      <c r="I62" s="59"/>
      <c r="J62" s="49"/>
      <c r="K62" s="50">
        <f t="shared" si="0"/>
        <v>0</v>
      </c>
      <c r="L62" s="51">
        <f t="shared" si="1"/>
        <v>0</v>
      </c>
      <c r="M62" s="52">
        <f t="shared" si="2"/>
        <v>0</v>
      </c>
      <c r="N62" s="65"/>
      <c r="O62" s="83"/>
    </row>
    <row r="63" spans="1:15" x14ac:dyDescent="0.3">
      <c r="A63" s="42">
        <v>47</v>
      </c>
      <c r="B63" s="145" t="s">
        <v>523</v>
      </c>
      <c r="C63" s="146">
        <v>100</v>
      </c>
      <c r="D63" s="44" t="s">
        <v>25</v>
      </c>
      <c r="E63" s="55"/>
      <c r="F63" s="56"/>
      <c r="G63" s="57"/>
      <c r="H63" s="58"/>
      <c r="I63" s="59"/>
      <c r="J63" s="49"/>
      <c r="K63" s="50">
        <f t="shared" si="0"/>
        <v>0</v>
      </c>
      <c r="L63" s="51">
        <f t="shared" si="1"/>
        <v>0</v>
      </c>
      <c r="M63" s="52">
        <f t="shared" si="2"/>
        <v>0</v>
      </c>
      <c r="N63" s="65"/>
      <c r="O63" s="83"/>
    </row>
    <row r="64" spans="1:15" x14ac:dyDescent="0.3">
      <c r="A64" s="42">
        <v>48</v>
      </c>
      <c r="B64" s="145" t="s">
        <v>518</v>
      </c>
      <c r="C64" s="146">
        <v>210</v>
      </c>
      <c r="D64" s="44" t="s">
        <v>25</v>
      </c>
      <c r="E64" s="55"/>
      <c r="F64" s="56"/>
      <c r="G64" s="57"/>
      <c r="H64" s="58"/>
      <c r="I64" s="59"/>
      <c r="J64" s="49"/>
      <c r="K64" s="50">
        <f t="shared" si="0"/>
        <v>0</v>
      </c>
      <c r="L64" s="51">
        <f t="shared" si="1"/>
        <v>0</v>
      </c>
      <c r="M64" s="52">
        <f t="shared" si="2"/>
        <v>0</v>
      </c>
      <c r="N64" s="65"/>
      <c r="O64" s="83"/>
    </row>
    <row r="65" spans="1:15" x14ac:dyDescent="0.3">
      <c r="A65" s="42">
        <v>49</v>
      </c>
      <c r="B65" s="145" t="s">
        <v>119</v>
      </c>
      <c r="C65" s="146">
        <v>50</v>
      </c>
      <c r="D65" s="44" t="s">
        <v>25</v>
      </c>
      <c r="E65" s="55"/>
      <c r="F65" s="56"/>
      <c r="G65" s="57"/>
      <c r="H65" s="58"/>
      <c r="I65" s="59"/>
      <c r="J65" s="49"/>
      <c r="K65" s="50">
        <f t="shared" si="0"/>
        <v>0</v>
      </c>
      <c r="L65" s="51">
        <f t="shared" si="1"/>
        <v>0</v>
      </c>
      <c r="M65" s="52">
        <f t="shared" si="2"/>
        <v>0</v>
      </c>
      <c r="N65" s="65"/>
      <c r="O65" s="83"/>
    </row>
    <row r="66" spans="1:15" x14ac:dyDescent="0.3">
      <c r="A66" s="42">
        <v>50</v>
      </c>
      <c r="B66" s="145" t="s">
        <v>516</v>
      </c>
      <c r="C66" s="146">
        <v>450</v>
      </c>
      <c r="D66" s="44" t="s">
        <v>25</v>
      </c>
      <c r="E66" s="55"/>
      <c r="F66" s="56"/>
      <c r="G66" s="57"/>
      <c r="H66" s="58"/>
      <c r="I66" s="59"/>
      <c r="J66" s="49"/>
      <c r="K66" s="50">
        <f t="shared" si="0"/>
        <v>0</v>
      </c>
      <c r="L66" s="51">
        <f t="shared" si="1"/>
        <v>0</v>
      </c>
      <c r="M66" s="52">
        <f t="shared" si="2"/>
        <v>0</v>
      </c>
      <c r="N66" s="65"/>
      <c r="O66" s="83"/>
    </row>
    <row r="67" spans="1:15" x14ac:dyDescent="0.3">
      <c r="A67" s="42">
        <v>51</v>
      </c>
      <c r="B67" s="145" t="s">
        <v>517</v>
      </c>
      <c r="C67" s="146">
        <v>450</v>
      </c>
      <c r="D67" s="44" t="s">
        <v>25</v>
      </c>
      <c r="E67" s="55"/>
      <c r="F67" s="56"/>
      <c r="G67" s="57"/>
      <c r="H67" s="58"/>
      <c r="I67" s="59"/>
      <c r="J67" s="49"/>
      <c r="K67" s="50">
        <f t="shared" si="0"/>
        <v>0</v>
      </c>
      <c r="L67" s="51">
        <f t="shared" si="1"/>
        <v>0</v>
      </c>
      <c r="M67" s="52">
        <f t="shared" si="2"/>
        <v>0</v>
      </c>
      <c r="N67" s="65"/>
      <c r="O67" s="83"/>
    </row>
    <row r="68" spans="1:15" x14ac:dyDescent="0.3">
      <c r="A68" s="42">
        <v>52</v>
      </c>
      <c r="B68" s="145" t="s">
        <v>118</v>
      </c>
      <c r="C68" s="146">
        <v>1200</v>
      </c>
      <c r="D68" s="44" t="s">
        <v>25</v>
      </c>
      <c r="E68" s="55"/>
      <c r="F68" s="56"/>
      <c r="G68" s="57"/>
      <c r="H68" s="58"/>
      <c r="I68" s="59"/>
      <c r="J68" s="49"/>
      <c r="K68" s="50">
        <f t="shared" si="0"/>
        <v>0</v>
      </c>
      <c r="L68" s="51">
        <f t="shared" si="1"/>
        <v>0</v>
      </c>
      <c r="M68" s="52">
        <f t="shared" si="2"/>
        <v>0</v>
      </c>
      <c r="N68" s="65"/>
      <c r="O68" s="83"/>
    </row>
    <row r="69" spans="1:15" ht="25.5" x14ac:dyDescent="0.3">
      <c r="A69" s="42">
        <v>53</v>
      </c>
      <c r="B69" s="145" t="s">
        <v>519</v>
      </c>
      <c r="C69" s="146">
        <v>4200</v>
      </c>
      <c r="D69" s="44" t="s">
        <v>25</v>
      </c>
      <c r="E69" s="55"/>
      <c r="F69" s="56"/>
      <c r="G69" s="57"/>
      <c r="H69" s="58"/>
      <c r="I69" s="59"/>
      <c r="J69" s="49"/>
      <c r="K69" s="50">
        <f t="shared" si="0"/>
        <v>0</v>
      </c>
      <c r="L69" s="51">
        <f t="shared" si="1"/>
        <v>0</v>
      </c>
      <c r="M69" s="52">
        <f t="shared" si="2"/>
        <v>0</v>
      </c>
      <c r="N69" s="65"/>
      <c r="O69" s="83"/>
    </row>
    <row r="70" spans="1:15" x14ac:dyDescent="0.3">
      <c r="A70" s="42">
        <v>54</v>
      </c>
      <c r="B70" s="145" t="s">
        <v>120</v>
      </c>
      <c r="C70" s="146">
        <v>250</v>
      </c>
      <c r="D70" s="44" t="s">
        <v>25</v>
      </c>
      <c r="E70" s="55"/>
      <c r="F70" s="56"/>
      <c r="G70" s="57"/>
      <c r="H70" s="58"/>
      <c r="I70" s="59"/>
      <c r="J70" s="49"/>
      <c r="K70" s="50">
        <f t="shared" si="0"/>
        <v>0</v>
      </c>
      <c r="L70" s="51">
        <f t="shared" si="1"/>
        <v>0</v>
      </c>
      <c r="M70" s="52">
        <f t="shared" si="2"/>
        <v>0</v>
      </c>
      <c r="N70" s="65"/>
      <c r="O70" s="83"/>
    </row>
    <row r="71" spans="1:15" x14ac:dyDescent="0.3">
      <c r="A71" s="42">
        <v>55</v>
      </c>
      <c r="B71" s="145" t="s">
        <v>513</v>
      </c>
      <c r="C71" s="146">
        <v>100</v>
      </c>
      <c r="D71" s="44" t="s">
        <v>25</v>
      </c>
      <c r="E71" s="55"/>
      <c r="F71" s="56"/>
      <c r="G71" s="57"/>
      <c r="H71" s="58"/>
      <c r="I71" s="59"/>
      <c r="J71" s="49"/>
      <c r="K71" s="50">
        <f t="shared" si="0"/>
        <v>0</v>
      </c>
      <c r="L71" s="51">
        <f t="shared" si="1"/>
        <v>0</v>
      </c>
      <c r="M71" s="52">
        <f t="shared" si="2"/>
        <v>0</v>
      </c>
      <c r="N71" s="65"/>
      <c r="O71" s="83"/>
    </row>
    <row r="72" spans="1:15" x14ac:dyDescent="0.3">
      <c r="A72" s="42">
        <v>56</v>
      </c>
      <c r="B72" s="145" t="s">
        <v>512</v>
      </c>
      <c r="C72" s="146">
        <v>300</v>
      </c>
      <c r="D72" s="44" t="s">
        <v>25</v>
      </c>
      <c r="E72" s="55"/>
      <c r="F72" s="56"/>
      <c r="G72" s="57"/>
      <c r="H72" s="58"/>
      <c r="I72" s="59"/>
      <c r="J72" s="49"/>
      <c r="K72" s="50">
        <f t="shared" si="0"/>
        <v>0</v>
      </c>
      <c r="L72" s="51">
        <f t="shared" si="1"/>
        <v>0</v>
      </c>
      <c r="M72" s="52">
        <f t="shared" si="2"/>
        <v>0</v>
      </c>
      <c r="N72" s="65"/>
      <c r="O72" s="83"/>
    </row>
    <row r="73" spans="1:15" x14ac:dyDescent="0.3">
      <c r="A73" s="42">
        <v>57</v>
      </c>
      <c r="B73" s="145" t="s">
        <v>514</v>
      </c>
      <c r="C73" s="146">
        <v>800</v>
      </c>
      <c r="D73" s="44" t="s">
        <v>25</v>
      </c>
      <c r="E73" s="55"/>
      <c r="F73" s="56"/>
      <c r="G73" s="57"/>
      <c r="H73" s="58"/>
      <c r="I73" s="59"/>
      <c r="J73" s="49"/>
      <c r="K73" s="50">
        <f t="shared" si="0"/>
        <v>0</v>
      </c>
      <c r="L73" s="51">
        <f t="shared" si="1"/>
        <v>0</v>
      </c>
      <c r="M73" s="52">
        <f t="shared" si="2"/>
        <v>0</v>
      </c>
      <c r="N73" s="65"/>
      <c r="O73" s="83"/>
    </row>
    <row r="74" spans="1:15" x14ac:dyDescent="0.3">
      <c r="A74" s="42">
        <v>58</v>
      </c>
      <c r="B74" s="145" t="s">
        <v>511</v>
      </c>
      <c r="C74" s="146">
        <v>100</v>
      </c>
      <c r="D74" s="44" t="s">
        <v>25</v>
      </c>
      <c r="E74" s="55"/>
      <c r="F74" s="56"/>
      <c r="G74" s="57"/>
      <c r="H74" s="58"/>
      <c r="I74" s="59"/>
      <c r="J74" s="49"/>
      <c r="K74" s="50">
        <f t="shared" si="0"/>
        <v>0</v>
      </c>
      <c r="L74" s="51">
        <f t="shared" si="1"/>
        <v>0</v>
      </c>
      <c r="M74" s="52">
        <f t="shared" si="2"/>
        <v>0</v>
      </c>
      <c r="N74" s="65"/>
      <c r="O74" s="83"/>
    </row>
    <row r="75" spans="1:15" x14ac:dyDescent="0.3">
      <c r="A75" s="42">
        <v>59</v>
      </c>
      <c r="B75" s="145" t="s">
        <v>116</v>
      </c>
      <c r="C75" s="146">
        <v>200</v>
      </c>
      <c r="D75" s="44" t="s">
        <v>25</v>
      </c>
      <c r="E75" s="55"/>
      <c r="F75" s="56"/>
      <c r="G75" s="57"/>
      <c r="H75" s="58"/>
      <c r="I75" s="59"/>
      <c r="J75" s="49"/>
      <c r="K75" s="50">
        <f t="shared" si="0"/>
        <v>0</v>
      </c>
      <c r="L75" s="51">
        <f t="shared" si="1"/>
        <v>0</v>
      </c>
      <c r="M75" s="52">
        <f t="shared" si="2"/>
        <v>0</v>
      </c>
      <c r="N75" s="65"/>
      <c r="O75" s="83"/>
    </row>
    <row r="76" spans="1:15" x14ac:dyDescent="0.3">
      <c r="A76" s="42">
        <v>60</v>
      </c>
      <c r="B76" s="145" t="s">
        <v>524</v>
      </c>
      <c r="C76" s="146">
        <v>100</v>
      </c>
      <c r="D76" s="44" t="s">
        <v>25</v>
      </c>
      <c r="E76" s="55"/>
      <c r="F76" s="56"/>
      <c r="G76" s="57"/>
      <c r="H76" s="58"/>
      <c r="I76" s="59"/>
      <c r="J76" s="49"/>
      <c r="K76" s="50">
        <f t="shared" si="0"/>
        <v>0</v>
      </c>
      <c r="L76" s="51">
        <f t="shared" si="1"/>
        <v>0</v>
      </c>
      <c r="M76" s="52">
        <f t="shared" si="2"/>
        <v>0</v>
      </c>
      <c r="N76" s="65"/>
      <c r="O76" s="83"/>
    </row>
    <row r="77" spans="1:15" x14ac:dyDescent="0.3">
      <c r="A77" s="42">
        <v>61</v>
      </c>
      <c r="B77" s="145" t="s">
        <v>552</v>
      </c>
      <c r="C77" s="146">
        <v>800</v>
      </c>
      <c r="D77" s="44" t="s">
        <v>25</v>
      </c>
      <c r="E77" s="55"/>
      <c r="F77" s="56"/>
      <c r="G77" s="57"/>
      <c r="H77" s="58"/>
      <c r="I77" s="59"/>
      <c r="J77" s="49"/>
      <c r="K77" s="50">
        <f t="shared" si="0"/>
        <v>0</v>
      </c>
      <c r="L77" s="51">
        <f t="shared" si="1"/>
        <v>0</v>
      </c>
      <c r="M77" s="52">
        <f t="shared" si="2"/>
        <v>0</v>
      </c>
      <c r="N77" s="65"/>
      <c r="O77" s="83"/>
    </row>
    <row r="78" spans="1:15" x14ac:dyDescent="0.3">
      <c r="A78" s="42">
        <v>62</v>
      </c>
      <c r="B78" s="145" t="s">
        <v>521</v>
      </c>
      <c r="C78" s="146">
        <v>250</v>
      </c>
      <c r="D78" s="44" t="s">
        <v>25</v>
      </c>
      <c r="E78" s="55"/>
      <c r="F78" s="56"/>
      <c r="G78" s="57"/>
      <c r="H78" s="58"/>
      <c r="I78" s="59"/>
      <c r="J78" s="49"/>
      <c r="K78" s="50">
        <f t="shared" si="0"/>
        <v>0</v>
      </c>
      <c r="L78" s="51">
        <f t="shared" si="1"/>
        <v>0</v>
      </c>
      <c r="M78" s="52">
        <f t="shared" si="2"/>
        <v>0</v>
      </c>
      <c r="N78" s="65"/>
      <c r="O78" s="83"/>
    </row>
    <row r="79" spans="1:15" x14ac:dyDescent="0.3">
      <c r="A79" s="42">
        <v>63</v>
      </c>
      <c r="B79" s="145" t="s">
        <v>515</v>
      </c>
      <c r="C79" s="146">
        <v>700</v>
      </c>
      <c r="D79" s="44" t="s">
        <v>25</v>
      </c>
      <c r="E79" s="55"/>
      <c r="F79" s="56"/>
      <c r="G79" s="57"/>
      <c r="H79" s="58"/>
      <c r="I79" s="59"/>
      <c r="J79" s="49"/>
      <c r="K79" s="50">
        <f t="shared" si="0"/>
        <v>0</v>
      </c>
      <c r="L79" s="51">
        <f t="shared" si="1"/>
        <v>0</v>
      </c>
      <c r="M79" s="52">
        <f t="shared" si="2"/>
        <v>0</v>
      </c>
      <c r="N79" s="65"/>
      <c r="O79" s="83"/>
    </row>
    <row r="80" spans="1:15" x14ac:dyDescent="0.3">
      <c r="A80" s="42">
        <v>64</v>
      </c>
      <c r="B80" s="145" t="s">
        <v>121</v>
      </c>
      <c r="C80" s="146">
        <v>500</v>
      </c>
      <c r="D80" s="44" t="s">
        <v>25</v>
      </c>
      <c r="E80" s="55"/>
      <c r="F80" s="56"/>
      <c r="G80" s="57"/>
      <c r="H80" s="58"/>
      <c r="I80" s="59"/>
      <c r="J80" s="49"/>
      <c r="K80" s="50">
        <f t="shared" si="0"/>
        <v>0</v>
      </c>
      <c r="L80" s="51">
        <f t="shared" si="1"/>
        <v>0</v>
      </c>
      <c r="M80" s="52">
        <f t="shared" si="2"/>
        <v>0</v>
      </c>
      <c r="N80" s="65"/>
      <c r="O80" s="83"/>
    </row>
    <row r="81" spans="1:18" x14ac:dyDescent="0.3">
      <c r="A81" s="42">
        <v>65</v>
      </c>
      <c r="B81" s="145" t="s">
        <v>522</v>
      </c>
      <c r="C81" s="146">
        <v>270</v>
      </c>
      <c r="D81" s="44" t="s">
        <v>25</v>
      </c>
      <c r="E81" s="55"/>
      <c r="F81" s="56"/>
      <c r="G81" s="57"/>
      <c r="H81" s="58"/>
      <c r="I81" s="59"/>
      <c r="J81" s="49"/>
      <c r="K81" s="50">
        <f t="shared" si="0"/>
        <v>0</v>
      </c>
      <c r="L81" s="51">
        <f t="shared" si="1"/>
        <v>0</v>
      </c>
      <c r="M81" s="52">
        <f t="shared" si="2"/>
        <v>0</v>
      </c>
      <c r="N81" s="65"/>
      <c r="O81" s="83"/>
    </row>
    <row r="82" spans="1:18" x14ac:dyDescent="0.3">
      <c r="A82" s="42">
        <v>66</v>
      </c>
      <c r="B82" s="145" t="s">
        <v>520</v>
      </c>
      <c r="C82" s="146">
        <v>700</v>
      </c>
      <c r="D82" s="44" t="s">
        <v>25</v>
      </c>
      <c r="E82" s="55"/>
      <c r="F82" s="56"/>
      <c r="G82" s="57"/>
      <c r="H82" s="58"/>
      <c r="I82" s="59"/>
      <c r="J82" s="49"/>
      <c r="K82" s="50">
        <f t="shared" ref="K82:K93" si="3">I82*J82</f>
        <v>0</v>
      </c>
      <c r="L82" s="51">
        <f t="shared" ref="L82:L93" si="4">I82+K82</f>
        <v>0</v>
      </c>
      <c r="M82" s="52">
        <f t="shared" ref="M82:M93" si="5">$C82*L82</f>
        <v>0</v>
      </c>
      <c r="N82" s="65"/>
      <c r="O82" s="83"/>
    </row>
    <row r="83" spans="1:18" x14ac:dyDescent="0.3">
      <c r="A83" s="42">
        <v>67</v>
      </c>
      <c r="B83" s="145" t="s">
        <v>525</v>
      </c>
      <c r="C83" s="146">
        <v>150</v>
      </c>
      <c r="D83" s="44" t="s">
        <v>25</v>
      </c>
      <c r="E83" s="55"/>
      <c r="F83" s="56"/>
      <c r="G83" s="57"/>
      <c r="H83" s="58"/>
      <c r="I83" s="59"/>
      <c r="J83" s="49"/>
      <c r="K83" s="50">
        <f t="shared" si="3"/>
        <v>0</v>
      </c>
      <c r="L83" s="51">
        <f t="shared" si="4"/>
        <v>0</v>
      </c>
      <c r="M83" s="52">
        <f t="shared" si="5"/>
        <v>0</v>
      </c>
      <c r="N83" s="65"/>
      <c r="O83" s="83"/>
    </row>
    <row r="84" spans="1:18" x14ac:dyDescent="0.3">
      <c r="A84" s="42">
        <v>68</v>
      </c>
      <c r="B84" s="145" t="s">
        <v>117</v>
      </c>
      <c r="C84" s="146">
        <v>150</v>
      </c>
      <c r="D84" s="44" t="s">
        <v>25</v>
      </c>
      <c r="E84" s="55"/>
      <c r="F84" s="56"/>
      <c r="G84" s="57"/>
      <c r="H84" s="58"/>
      <c r="I84" s="59"/>
      <c r="J84" s="49"/>
      <c r="K84" s="50">
        <f t="shared" si="3"/>
        <v>0</v>
      </c>
      <c r="L84" s="51">
        <f t="shared" si="4"/>
        <v>0</v>
      </c>
      <c r="M84" s="52">
        <f t="shared" si="5"/>
        <v>0</v>
      </c>
      <c r="N84" s="65"/>
      <c r="O84" s="83"/>
    </row>
    <row r="85" spans="1:18" x14ac:dyDescent="0.3">
      <c r="A85" s="42">
        <v>69</v>
      </c>
      <c r="B85" s="64" t="s">
        <v>437</v>
      </c>
      <c r="C85" s="53">
        <v>5</v>
      </c>
      <c r="D85" s="54" t="s">
        <v>25</v>
      </c>
      <c r="E85" s="55"/>
      <c r="F85" s="56"/>
      <c r="G85" s="57"/>
      <c r="H85" s="58"/>
      <c r="I85" s="59"/>
      <c r="J85" s="49"/>
      <c r="K85" s="50">
        <f t="shared" si="3"/>
        <v>0</v>
      </c>
      <c r="L85" s="51">
        <f t="shared" si="4"/>
        <v>0</v>
      </c>
      <c r="M85" s="52">
        <f t="shared" si="5"/>
        <v>0</v>
      </c>
      <c r="N85" s="65"/>
      <c r="O85" s="83"/>
    </row>
    <row r="86" spans="1:18" x14ac:dyDescent="0.3">
      <c r="A86" s="42">
        <v>70</v>
      </c>
      <c r="B86" s="64" t="s">
        <v>435</v>
      </c>
      <c r="C86" s="53">
        <v>10</v>
      </c>
      <c r="D86" s="54" t="s">
        <v>25</v>
      </c>
      <c r="E86" s="55"/>
      <c r="F86" s="56"/>
      <c r="G86" s="57"/>
      <c r="H86" s="58"/>
      <c r="I86" s="59"/>
      <c r="J86" s="49"/>
      <c r="K86" s="50">
        <f t="shared" si="3"/>
        <v>0</v>
      </c>
      <c r="L86" s="51">
        <f t="shared" si="4"/>
        <v>0</v>
      </c>
      <c r="M86" s="52">
        <f t="shared" si="5"/>
        <v>0</v>
      </c>
      <c r="N86" s="65"/>
      <c r="O86" s="83"/>
    </row>
    <row r="87" spans="1:18" x14ac:dyDescent="0.3">
      <c r="A87" s="42">
        <v>71</v>
      </c>
      <c r="B87" s="64" t="s">
        <v>433</v>
      </c>
      <c r="C87" s="53">
        <v>10</v>
      </c>
      <c r="D87" s="54" t="s">
        <v>25</v>
      </c>
      <c r="E87" s="55"/>
      <c r="F87" s="56"/>
      <c r="G87" s="57"/>
      <c r="H87" s="58"/>
      <c r="I87" s="59"/>
      <c r="J87" s="49"/>
      <c r="K87" s="50">
        <f t="shared" si="3"/>
        <v>0</v>
      </c>
      <c r="L87" s="51">
        <f t="shared" si="4"/>
        <v>0</v>
      </c>
      <c r="M87" s="52">
        <f t="shared" si="5"/>
        <v>0</v>
      </c>
      <c r="N87" s="65"/>
      <c r="O87" s="83"/>
    </row>
    <row r="88" spans="1:18" x14ac:dyDescent="0.3">
      <c r="A88" s="42">
        <v>72</v>
      </c>
      <c r="B88" s="64" t="s">
        <v>434</v>
      </c>
      <c r="C88" s="53">
        <v>10</v>
      </c>
      <c r="D88" s="54" t="s">
        <v>25</v>
      </c>
      <c r="E88" s="55"/>
      <c r="F88" s="56"/>
      <c r="G88" s="57"/>
      <c r="H88" s="58"/>
      <c r="I88" s="59"/>
      <c r="J88" s="49"/>
      <c r="K88" s="50">
        <f t="shared" si="3"/>
        <v>0</v>
      </c>
      <c r="L88" s="51">
        <f t="shared" si="4"/>
        <v>0</v>
      </c>
      <c r="M88" s="52">
        <f t="shared" si="5"/>
        <v>0</v>
      </c>
      <c r="N88" s="65"/>
      <c r="O88" s="83"/>
    </row>
    <row r="89" spans="1:18" x14ac:dyDescent="0.3">
      <c r="A89" s="42">
        <v>73</v>
      </c>
      <c r="B89" s="64" t="s">
        <v>431</v>
      </c>
      <c r="C89" s="53">
        <v>10</v>
      </c>
      <c r="D89" s="54" t="s">
        <v>25</v>
      </c>
      <c r="E89" s="55"/>
      <c r="F89" s="56"/>
      <c r="G89" s="57"/>
      <c r="H89" s="58"/>
      <c r="I89" s="59"/>
      <c r="J89" s="49"/>
      <c r="K89" s="50">
        <f t="shared" si="3"/>
        <v>0</v>
      </c>
      <c r="L89" s="51">
        <f t="shared" si="4"/>
        <v>0</v>
      </c>
      <c r="M89" s="52">
        <f t="shared" si="5"/>
        <v>0</v>
      </c>
      <c r="N89" s="65"/>
      <c r="O89" s="83"/>
    </row>
    <row r="90" spans="1:18" x14ac:dyDescent="0.3">
      <c r="A90" s="42">
        <v>74</v>
      </c>
      <c r="B90" s="64" t="s">
        <v>432</v>
      </c>
      <c r="C90" s="53">
        <v>10</v>
      </c>
      <c r="D90" s="54" t="s">
        <v>25</v>
      </c>
      <c r="E90" s="55"/>
      <c r="F90" s="56"/>
      <c r="G90" s="57"/>
      <c r="H90" s="58"/>
      <c r="I90" s="59"/>
      <c r="J90" s="49"/>
      <c r="K90" s="50">
        <f t="shared" si="3"/>
        <v>0</v>
      </c>
      <c r="L90" s="51">
        <f t="shared" si="4"/>
        <v>0</v>
      </c>
      <c r="M90" s="52">
        <f t="shared" si="5"/>
        <v>0</v>
      </c>
      <c r="N90" s="65"/>
      <c r="O90" s="83"/>
    </row>
    <row r="91" spans="1:18" x14ac:dyDescent="0.3">
      <c r="A91" s="42">
        <v>75</v>
      </c>
      <c r="B91" s="64" t="s">
        <v>439</v>
      </c>
      <c r="C91" s="53">
        <v>15</v>
      </c>
      <c r="D91" s="54" t="s">
        <v>25</v>
      </c>
      <c r="E91" s="55"/>
      <c r="F91" s="56"/>
      <c r="G91" s="57"/>
      <c r="H91" s="58"/>
      <c r="I91" s="59"/>
      <c r="J91" s="49"/>
      <c r="K91" s="50">
        <f t="shared" si="3"/>
        <v>0</v>
      </c>
      <c r="L91" s="51">
        <f t="shared" si="4"/>
        <v>0</v>
      </c>
      <c r="M91" s="52">
        <f t="shared" si="5"/>
        <v>0</v>
      </c>
      <c r="N91" s="65"/>
      <c r="O91" s="83"/>
    </row>
    <row r="92" spans="1:18" x14ac:dyDescent="0.3">
      <c r="A92" s="42">
        <v>76</v>
      </c>
      <c r="B92" s="64" t="s">
        <v>436</v>
      </c>
      <c r="C92" s="53">
        <v>10</v>
      </c>
      <c r="D92" s="54" t="s">
        <v>25</v>
      </c>
      <c r="E92" s="55"/>
      <c r="F92" s="56"/>
      <c r="G92" s="57"/>
      <c r="H92" s="58"/>
      <c r="I92" s="59"/>
      <c r="J92" s="49"/>
      <c r="K92" s="50">
        <f t="shared" si="3"/>
        <v>0</v>
      </c>
      <c r="L92" s="51">
        <f t="shared" si="4"/>
        <v>0</v>
      </c>
      <c r="M92" s="52">
        <f t="shared" si="5"/>
        <v>0</v>
      </c>
      <c r="N92" s="65"/>
      <c r="O92" s="83"/>
    </row>
    <row r="93" spans="1:18" x14ac:dyDescent="0.3">
      <c r="A93" s="42">
        <v>77</v>
      </c>
      <c r="B93" s="64" t="s">
        <v>438</v>
      </c>
      <c r="C93" s="53">
        <v>1000</v>
      </c>
      <c r="D93" s="54" t="s">
        <v>34</v>
      </c>
      <c r="E93" s="55"/>
      <c r="F93" s="56"/>
      <c r="G93" s="57"/>
      <c r="H93" s="58"/>
      <c r="I93" s="59"/>
      <c r="J93" s="49"/>
      <c r="K93" s="50">
        <f t="shared" si="3"/>
        <v>0</v>
      </c>
      <c r="L93" s="51">
        <f t="shared" si="4"/>
        <v>0</v>
      </c>
      <c r="M93" s="52">
        <f t="shared" si="5"/>
        <v>0</v>
      </c>
      <c r="N93" s="65"/>
      <c r="O93" s="83"/>
    </row>
    <row r="94" spans="1:18" ht="15" x14ac:dyDescent="0.25">
      <c r="A94" s="189" t="s">
        <v>603</v>
      </c>
      <c r="B94" s="190"/>
      <c r="C94" s="190"/>
      <c r="D94" s="191"/>
      <c r="E94" s="192"/>
      <c r="F94" s="193"/>
      <c r="G94" s="193"/>
      <c r="H94" s="193"/>
      <c r="I94" s="193"/>
      <c r="J94" s="193"/>
      <c r="K94" s="193"/>
      <c r="L94" s="194"/>
      <c r="M94" s="82">
        <f>SUM(M17:M93)</f>
        <v>0</v>
      </c>
      <c r="N94" s="82">
        <f>SUM(N17:N93)</f>
        <v>0</v>
      </c>
      <c r="O94" s="2"/>
      <c r="P94" s="2"/>
      <c r="Q94" s="2"/>
    </row>
    <row r="95" spans="1:18" ht="24.75" customHeight="1" x14ac:dyDescent="0.25">
      <c r="A95" s="200" t="s">
        <v>589</v>
      </c>
      <c r="B95" s="200"/>
      <c r="C95" s="200"/>
      <c r="D95" s="200"/>
      <c r="E95" s="200"/>
      <c r="F95" s="200"/>
      <c r="G95" s="200"/>
      <c r="H95" s="200"/>
      <c r="I95" s="200"/>
      <c r="J95" s="200"/>
      <c r="K95" s="73"/>
      <c r="L95" s="74"/>
      <c r="M95" s="74"/>
      <c r="N95" s="74"/>
      <c r="O95" s="9"/>
      <c r="P95" s="2"/>
      <c r="Q95" s="2"/>
      <c r="R95" s="2"/>
    </row>
    <row r="96" spans="1:18" s="141" customFormat="1" ht="30" customHeight="1" x14ac:dyDescent="0.25">
      <c r="A96" s="195" t="s">
        <v>590</v>
      </c>
      <c r="B96" s="196"/>
      <c r="C96" s="196"/>
      <c r="D96" s="196"/>
      <c r="E96" s="196"/>
      <c r="F96" s="196"/>
      <c r="G96" s="196"/>
      <c r="H96" s="196"/>
      <c r="I96" s="196"/>
      <c r="J96" s="196"/>
      <c r="K96" s="73"/>
      <c r="L96" s="74"/>
      <c r="M96" s="74"/>
      <c r="N96" s="74"/>
      <c r="O96" s="74"/>
      <c r="P96" s="140"/>
    </row>
    <row r="97" spans="1:18" ht="24.75" customHeight="1" x14ac:dyDescent="0.25">
      <c r="A97" s="195" t="s">
        <v>26</v>
      </c>
      <c r="B97" s="195"/>
      <c r="C97" s="195"/>
      <c r="D97" s="195"/>
      <c r="E97" s="195"/>
      <c r="F97" s="195"/>
      <c r="G97" s="195"/>
      <c r="H97" s="195"/>
      <c r="I97" s="195"/>
      <c r="J97" s="195"/>
      <c r="K97" s="73"/>
      <c r="L97" s="74"/>
      <c r="M97" s="74"/>
      <c r="N97" s="74"/>
      <c r="O97" s="9"/>
      <c r="P97" s="2"/>
      <c r="Q97" s="2"/>
      <c r="R97" s="2"/>
    </row>
    <row r="98" spans="1:18" ht="15" x14ac:dyDescent="0.25">
      <c r="A98" s="198" t="s">
        <v>579</v>
      </c>
      <c r="B98" s="198"/>
      <c r="C98" s="198"/>
      <c r="D98" s="198"/>
      <c r="E98" s="198"/>
      <c r="F98" s="198"/>
      <c r="G98" s="198"/>
      <c r="H98" s="198"/>
      <c r="I98" s="198"/>
      <c r="J98" s="198"/>
      <c r="K98" s="73"/>
      <c r="L98" s="74"/>
      <c r="M98" s="74"/>
      <c r="N98" s="74"/>
      <c r="O98" s="9"/>
      <c r="P98" s="2"/>
      <c r="Q98" s="2"/>
      <c r="R98" s="2"/>
    </row>
    <row r="99" spans="1:18" ht="51.75" customHeight="1" x14ac:dyDescent="0.25">
      <c r="A99" s="196" t="s">
        <v>587</v>
      </c>
      <c r="B99" s="196"/>
      <c r="C99" s="196"/>
      <c r="D99" s="196"/>
      <c r="E99" s="196"/>
      <c r="F99" s="196"/>
      <c r="G99" s="196"/>
      <c r="H99" s="196"/>
      <c r="I99" s="196"/>
      <c r="J99" s="196"/>
      <c r="K99" s="75"/>
      <c r="L99" s="76"/>
      <c r="M99" s="76"/>
      <c r="N99" s="76"/>
      <c r="O99" s="9"/>
      <c r="P99" s="2"/>
      <c r="Q99" s="2"/>
      <c r="R99" s="2"/>
    </row>
    <row r="100" spans="1:18" ht="15" x14ac:dyDescent="0.25">
      <c r="A100" s="198" t="s">
        <v>580</v>
      </c>
      <c r="B100" s="198"/>
      <c r="C100" s="198"/>
      <c r="D100" s="198"/>
      <c r="E100" s="198"/>
      <c r="F100" s="198"/>
      <c r="G100" s="198"/>
      <c r="H100" s="198"/>
      <c r="I100" s="198"/>
      <c r="J100" s="198"/>
      <c r="K100" s="73"/>
      <c r="L100" s="74"/>
      <c r="M100" s="74"/>
      <c r="N100" s="74"/>
      <c r="O100" s="9"/>
      <c r="P100" s="2"/>
      <c r="Q100" s="2"/>
      <c r="R100" s="2"/>
    </row>
    <row r="101" spans="1:18" ht="15" x14ac:dyDescent="0.25">
      <c r="A101" s="198" t="s">
        <v>581</v>
      </c>
      <c r="B101" s="198"/>
      <c r="C101" s="198"/>
      <c r="D101" s="198"/>
      <c r="E101" s="198"/>
      <c r="F101" s="198"/>
      <c r="G101" s="198"/>
      <c r="H101" s="198"/>
      <c r="I101" s="198"/>
      <c r="J101" s="198"/>
      <c r="K101" s="73"/>
      <c r="L101" s="74"/>
      <c r="M101" s="74"/>
      <c r="N101" s="74"/>
      <c r="O101" s="9"/>
      <c r="P101" s="2"/>
      <c r="Q101" s="2"/>
      <c r="R101" s="2"/>
    </row>
    <row r="102" spans="1:18" ht="15" x14ac:dyDescent="0.25">
      <c r="A102" s="77" t="s">
        <v>582</v>
      </c>
      <c r="B102" s="77"/>
      <c r="C102" s="77"/>
      <c r="D102" s="77"/>
      <c r="E102" s="77"/>
      <c r="F102" s="77"/>
      <c r="G102" s="77"/>
      <c r="H102" s="77"/>
      <c r="I102" s="77"/>
      <c r="J102" s="77"/>
      <c r="K102" s="73"/>
      <c r="L102" s="74"/>
      <c r="M102" s="74"/>
      <c r="N102" s="74"/>
      <c r="O102" s="9"/>
      <c r="P102" s="2"/>
      <c r="Q102" s="2"/>
      <c r="R102" s="2"/>
    </row>
    <row r="103" spans="1:18" ht="15" x14ac:dyDescent="0.25">
      <c r="A103" s="77" t="s">
        <v>583</v>
      </c>
      <c r="B103" s="78"/>
      <c r="C103" s="78"/>
      <c r="D103" s="78"/>
      <c r="E103" s="78"/>
      <c r="F103" s="78"/>
      <c r="G103" s="78"/>
      <c r="H103" s="78"/>
      <c r="I103" s="78"/>
      <c r="J103" s="78"/>
      <c r="K103" s="73"/>
      <c r="L103" s="74"/>
      <c r="M103" s="74"/>
      <c r="N103" s="74"/>
      <c r="O103" s="9"/>
      <c r="P103" s="2"/>
      <c r="Q103" s="2"/>
      <c r="R103" s="2"/>
    </row>
    <row r="104" spans="1:18" ht="15" x14ac:dyDescent="0.25">
      <c r="A104" s="77" t="s">
        <v>584</v>
      </c>
      <c r="B104" s="78"/>
      <c r="C104" s="78"/>
      <c r="D104" s="78"/>
      <c r="E104" s="78"/>
      <c r="F104" s="78"/>
      <c r="G104" s="78"/>
      <c r="H104" s="78"/>
      <c r="I104" s="78"/>
      <c r="J104" s="78"/>
      <c r="K104" s="73"/>
      <c r="L104" s="74"/>
      <c r="M104" s="74"/>
      <c r="N104" s="74"/>
      <c r="O104" s="9"/>
      <c r="P104" s="2"/>
      <c r="Q104" s="2"/>
      <c r="R104" s="2"/>
    </row>
    <row r="105" spans="1:18" ht="32.25" customHeight="1" x14ac:dyDescent="0.25">
      <c r="A105" s="196" t="s">
        <v>585</v>
      </c>
      <c r="B105" s="199"/>
      <c r="C105" s="199"/>
      <c r="D105" s="199"/>
      <c r="E105" s="199"/>
      <c r="F105" s="199"/>
      <c r="G105" s="199"/>
      <c r="H105" s="199"/>
      <c r="I105" s="199"/>
      <c r="J105" s="199"/>
      <c r="K105" s="73"/>
      <c r="L105" s="74"/>
      <c r="M105" s="74"/>
      <c r="N105" s="74"/>
      <c r="O105" s="9"/>
      <c r="P105" s="2"/>
      <c r="Q105" s="2"/>
      <c r="R105" s="2"/>
    </row>
    <row r="106" spans="1:18" ht="38.25" customHeight="1" x14ac:dyDescent="0.25">
      <c r="A106" s="197" t="s">
        <v>610</v>
      </c>
      <c r="B106" s="197"/>
      <c r="C106" s="197"/>
      <c r="D106" s="197"/>
      <c r="E106" s="197"/>
      <c r="F106" s="197"/>
      <c r="G106" s="197"/>
      <c r="H106" s="197"/>
      <c r="I106" s="197"/>
      <c r="J106" s="197"/>
      <c r="K106" s="73"/>
      <c r="L106" s="74"/>
      <c r="M106" s="74"/>
      <c r="N106" s="74"/>
      <c r="O106" s="9"/>
      <c r="P106" s="2"/>
      <c r="Q106" s="2"/>
      <c r="R106" s="2"/>
    </row>
  </sheetData>
  <sortState ref="A84:P92">
    <sortCondition ref="B84:B92"/>
  </sortState>
  <mergeCells count="36">
    <mergeCell ref="M14:M15"/>
    <mergeCell ref="N14:N15"/>
    <mergeCell ref="K14:K15"/>
    <mergeCell ref="A105:J105"/>
    <mergeCell ref="A106:J106"/>
    <mergeCell ref="A94:D94"/>
    <mergeCell ref="E94:L94"/>
    <mergeCell ref="A99:J99"/>
    <mergeCell ref="A100:J100"/>
    <mergeCell ref="A101:J101"/>
    <mergeCell ref="A97:J97"/>
    <mergeCell ref="A98:J98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96:J96"/>
    <mergeCell ref="E16:F16"/>
    <mergeCell ref="A95:J95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5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43"/>
  <sheetViews>
    <sheetView view="pageBreakPreview" zoomScaleNormal="100" zoomScaleSheetLayoutView="100" workbookViewId="0">
      <selection activeCell="N27" sqref="N27"/>
    </sheetView>
  </sheetViews>
  <sheetFormatPr defaultRowHeight="16.5" x14ac:dyDescent="0.3"/>
  <cols>
    <col min="1" max="1" width="4.140625" style="80" customWidth="1"/>
    <col min="2" max="2" width="22.140625" style="80" customWidth="1"/>
    <col min="3" max="3" width="7.42578125" style="80" customWidth="1"/>
    <col min="4" max="4" width="7.5703125" style="80" customWidth="1"/>
    <col min="5" max="6" width="4.28515625" style="80" customWidth="1"/>
    <col min="7" max="7" width="13.7109375" style="80" customWidth="1"/>
    <col min="8" max="8" width="17.85546875" style="80" customWidth="1"/>
    <col min="9" max="9" width="10.7109375" style="80" customWidth="1"/>
    <col min="10" max="11" width="7.5703125" style="80" customWidth="1"/>
    <col min="12" max="12" width="10.85546875" style="80" customWidth="1"/>
    <col min="13" max="13" width="13.42578125" style="80" customWidth="1"/>
    <col min="14" max="14" width="11" style="80" customWidth="1"/>
    <col min="15" max="16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572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8" x14ac:dyDescent="0.25">
      <c r="A17" s="97">
        <v>1</v>
      </c>
      <c r="B17" s="142" t="s">
        <v>547</v>
      </c>
      <c r="C17" s="143">
        <v>20</v>
      </c>
      <c r="D17" s="144" t="s">
        <v>25</v>
      </c>
      <c r="E17" s="97"/>
      <c r="F17" s="98"/>
      <c r="G17" s="99"/>
      <c r="H17" s="100"/>
      <c r="I17" s="101"/>
      <c r="J17" s="102"/>
      <c r="K17" s="103">
        <f t="shared" ref="K17:K30" si="0">I17*J17</f>
        <v>0</v>
      </c>
      <c r="L17" s="104">
        <f t="shared" ref="L17:L30" si="1">I17+K17</f>
        <v>0</v>
      </c>
      <c r="M17" s="105">
        <f t="shared" ref="M17:M30" si="2">$C17*L17</f>
        <v>0</v>
      </c>
      <c r="N17" s="164">
        <v>1</v>
      </c>
      <c r="O17" s="107"/>
      <c r="P17" s="107"/>
    </row>
    <row r="18" spans="1:18" x14ac:dyDescent="0.25">
      <c r="A18" s="97">
        <v>2</v>
      </c>
      <c r="B18" s="142" t="s">
        <v>538</v>
      </c>
      <c r="C18" s="143">
        <v>50</v>
      </c>
      <c r="D18" s="143" t="s">
        <v>25</v>
      </c>
      <c r="E18" s="97"/>
      <c r="F18" s="98"/>
      <c r="G18" s="99"/>
      <c r="H18" s="100"/>
      <c r="I18" s="101"/>
      <c r="J18" s="102"/>
      <c r="K18" s="103">
        <f t="shared" si="0"/>
        <v>0</v>
      </c>
      <c r="L18" s="104">
        <f t="shared" si="1"/>
        <v>0</v>
      </c>
      <c r="M18" s="105">
        <f t="shared" si="2"/>
        <v>0</v>
      </c>
      <c r="N18" s="164">
        <v>1</v>
      </c>
      <c r="O18" s="107"/>
      <c r="P18" s="107"/>
    </row>
    <row r="19" spans="1:18" x14ac:dyDescent="0.25">
      <c r="A19" s="97">
        <v>3</v>
      </c>
      <c r="B19" s="142" t="s">
        <v>539</v>
      </c>
      <c r="C19" s="143">
        <v>200</v>
      </c>
      <c r="D19" s="143" t="s">
        <v>25</v>
      </c>
      <c r="E19" s="108"/>
      <c r="F19" s="109"/>
      <c r="G19" s="110"/>
      <c r="H19" s="111"/>
      <c r="I19" s="112"/>
      <c r="J19" s="102"/>
      <c r="K19" s="103">
        <f t="shared" si="0"/>
        <v>0</v>
      </c>
      <c r="L19" s="104">
        <f t="shared" si="1"/>
        <v>0</v>
      </c>
      <c r="M19" s="105">
        <f t="shared" si="2"/>
        <v>0</v>
      </c>
      <c r="N19" s="165">
        <v>1</v>
      </c>
      <c r="O19" s="107"/>
      <c r="P19" s="107"/>
    </row>
    <row r="20" spans="1:18" x14ac:dyDescent="0.25">
      <c r="A20" s="97">
        <v>4</v>
      </c>
      <c r="B20" s="142" t="s">
        <v>540</v>
      </c>
      <c r="C20" s="143">
        <v>100</v>
      </c>
      <c r="D20" s="143" t="s">
        <v>25</v>
      </c>
      <c r="E20" s="114"/>
      <c r="F20" s="115"/>
      <c r="G20" s="116"/>
      <c r="H20" s="117"/>
      <c r="I20" s="118"/>
      <c r="J20" s="102"/>
      <c r="K20" s="103">
        <f t="shared" si="0"/>
        <v>0</v>
      </c>
      <c r="L20" s="104">
        <f t="shared" si="1"/>
        <v>0</v>
      </c>
      <c r="M20" s="105">
        <f t="shared" si="2"/>
        <v>0</v>
      </c>
      <c r="N20" s="165">
        <v>1</v>
      </c>
      <c r="O20" s="107"/>
      <c r="P20" s="107"/>
    </row>
    <row r="21" spans="1:18" x14ac:dyDescent="0.25">
      <c r="A21" s="97">
        <v>5</v>
      </c>
      <c r="B21" s="147" t="s">
        <v>548</v>
      </c>
      <c r="C21" s="143">
        <v>20</v>
      </c>
      <c r="D21" s="143" t="s">
        <v>25</v>
      </c>
      <c r="E21" s="108"/>
      <c r="F21" s="109"/>
      <c r="G21" s="110"/>
      <c r="H21" s="111"/>
      <c r="I21" s="112"/>
      <c r="J21" s="102"/>
      <c r="K21" s="103">
        <f t="shared" si="0"/>
        <v>0</v>
      </c>
      <c r="L21" s="104">
        <f t="shared" si="1"/>
        <v>0</v>
      </c>
      <c r="M21" s="105">
        <f t="shared" si="2"/>
        <v>0</v>
      </c>
      <c r="N21" s="165">
        <v>1</v>
      </c>
      <c r="O21" s="107"/>
      <c r="P21" s="107"/>
    </row>
    <row r="22" spans="1:18" x14ac:dyDescent="0.25">
      <c r="A22" s="97">
        <v>6</v>
      </c>
      <c r="B22" s="142" t="s">
        <v>541</v>
      </c>
      <c r="C22" s="143">
        <v>30</v>
      </c>
      <c r="D22" s="143" t="s">
        <v>25</v>
      </c>
      <c r="E22" s="108"/>
      <c r="F22" s="109"/>
      <c r="G22" s="110"/>
      <c r="H22" s="111"/>
      <c r="I22" s="112"/>
      <c r="J22" s="102"/>
      <c r="K22" s="103">
        <f t="shared" si="0"/>
        <v>0</v>
      </c>
      <c r="L22" s="104">
        <f t="shared" si="1"/>
        <v>0</v>
      </c>
      <c r="M22" s="105">
        <f t="shared" si="2"/>
        <v>0</v>
      </c>
      <c r="N22" s="165">
        <v>1</v>
      </c>
      <c r="O22" s="107"/>
      <c r="P22" s="107"/>
    </row>
    <row r="23" spans="1:18" x14ac:dyDescent="0.25">
      <c r="A23" s="97">
        <v>7</v>
      </c>
      <c r="B23" s="142" t="s">
        <v>542</v>
      </c>
      <c r="C23" s="143">
        <v>30</v>
      </c>
      <c r="D23" s="143" t="s">
        <v>25</v>
      </c>
      <c r="E23" s="108"/>
      <c r="F23" s="109"/>
      <c r="G23" s="110"/>
      <c r="H23" s="111"/>
      <c r="I23" s="112"/>
      <c r="J23" s="102"/>
      <c r="K23" s="103">
        <f t="shared" si="0"/>
        <v>0</v>
      </c>
      <c r="L23" s="104">
        <f t="shared" si="1"/>
        <v>0</v>
      </c>
      <c r="M23" s="105">
        <f t="shared" si="2"/>
        <v>0</v>
      </c>
      <c r="N23" s="165">
        <v>1</v>
      </c>
      <c r="O23" s="107"/>
      <c r="P23" s="107"/>
    </row>
    <row r="24" spans="1:18" x14ac:dyDescent="0.25">
      <c r="A24" s="97">
        <v>8</v>
      </c>
      <c r="B24" s="142" t="s">
        <v>537</v>
      </c>
      <c r="C24" s="143">
        <v>200</v>
      </c>
      <c r="D24" s="143" t="s">
        <v>25</v>
      </c>
      <c r="E24" s="108"/>
      <c r="F24" s="109"/>
      <c r="G24" s="110"/>
      <c r="H24" s="111"/>
      <c r="I24" s="112"/>
      <c r="J24" s="102"/>
      <c r="K24" s="103">
        <f t="shared" si="0"/>
        <v>0</v>
      </c>
      <c r="L24" s="104">
        <f t="shared" si="1"/>
        <v>0</v>
      </c>
      <c r="M24" s="105">
        <f t="shared" si="2"/>
        <v>0</v>
      </c>
      <c r="N24" s="165">
        <v>1</v>
      </c>
      <c r="O24" s="107"/>
      <c r="P24" s="107"/>
    </row>
    <row r="25" spans="1:18" x14ac:dyDescent="0.25">
      <c r="A25" s="97">
        <v>9</v>
      </c>
      <c r="B25" s="142" t="s">
        <v>543</v>
      </c>
      <c r="C25" s="143">
        <v>100</v>
      </c>
      <c r="D25" s="143" t="s">
        <v>25</v>
      </c>
      <c r="E25" s="108"/>
      <c r="F25" s="109"/>
      <c r="G25" s="110"/>
      <c r="H25" s="111"/>
      <c r="I25" s="112"/>
      <c r="J25" s="102"/>
      <c r="K25" s="103">
        <f t="shared" si="0"/>
        <v>0</v>
      </c>
      <c r="L25" s="104">
        <f t="shared" si="1"/>
        <v>0</v>
      </c>
      <c r="M25" s="105">
        <f t="shared" si="2"/>
        <v>0</v>
      </c>
      <c r="N25" s="165">
        <v>1</v>
      </c>
      <c r="O25" s="107"/>
      <c r="P25" s="107"/>
    </row>
    <row r="26" spans="1:18" x14ac:dyDescent="0.25">
      <c r="A26" s="97">
        <v>10</v>
      </c>
      <c r="B26" s="142" t="s">
        <v>544</v>
      </c>
      <c r="C26" s="143">
        <v>300</v>
      </c>
      <c r="D26" s="143" t="s">
        <v>25</v>
      </c>
      <c r="E26" s="108"/>
      <c r="F26" s="109"/>
      <c r="G26" s="110"/>
      <c r="H26" s="111"/>
      <c r="I26" s="112"/>
      <c r="J26" s="102"/>
      <c r="K26" s="103">
        <f t="shared" si="0"/>
        <v>0</v>
      </c>
      <c r="L26" s="104">
        <f t="shared" si="1"/>
        <v>0</v>
      </c>
      <c r="M26" s="105">
        <f t="shared" si="2"/>
        <v>0</v>
      </c>
      <c r="N26" s="165">
        <v>1</v>
      </c>
      <c r="O26" s="107"/>
      <c r="P26" s="107"/>
    </row>
    <row r="27" spans="1:18" x14ac:dyDescent="0.25">
      <c r="A27" s="97">
        <v>11</v>
      </c>
      <c r="B27" s="142" t="s">
        <v>545</v>
      </c>
      <c r="C27" s="143">
        <v>50</v>
      </c>
      <c r="D27" s="143" t="s">
        <v>25</v>
      </c>
      <c r="E27" s="108"/>
      <c r="F27" s="109"/>
      <c r="G27" s="110"/>
      <c r="H27" s="111"/>
      <c r="I27" s="112"/>
      <c r="J27" s="102"/>
      <c r="K27" s="103">
        <f t="shared" si="0"/>
        <v>0</v>
      </c>
      <c r="L27" s="104">
        <f t="shared" si="1"/>
        <v>0</v>
      </c>
      <c r="M27" s="105">
        <f t="shared" si="2"/>
        <v>0</v>
      </c>
      <c r="N27" s="165">
        <v>1</v>
      </c>
      <c r="O27" s="107"/>
      <c r="P27" s="107"/>
    </row>
    <row r="28" spans="1:18" x14ac:dyDescent="0.25">
      <c r="A28" s="97">
        <v>12</v>
      </c>
      <c r="B28" s="142" t="s">
        <v>546</v>
      </c>
      <c r="C28" s="143">
        <v>50</v>
      </c>
      <c r="D28" s="143" t="s">
        <v>25</v>
      </c>
      <c r="E28" s="108"/>
      <c r="F28" s="109"/>
      <c r="G28" s="110"/>
      <c r="H28" s="111"/>
      <c r="I28" s="112"/>
      <c r="J28" s="102"/>
      <c r="K28" s="103">
        <f t="shared" si="0"/>
        <v>0</v>
      </c>
      <c r="L28" s="104">
        <f t="shared" si="1"/>
        <v>0</v>
      </c>
      <c r="M28" s="105">
        <f t="shared" si="2"/>
        <v>0</v>
      </c>
      <c r="N28" s="165">
        <v>1</v>
      </c>
      <c r="O28" s="107"/>
      <c r="P28" s="107"/>
    </row>
    <row r="29" spans="1:18" x14ac:dyDescent="0.25">
      <c r="A29" s="97">
        <v>13</v>
      </c>
      <c r="B29" s="142" t="s">
        <v>549</v>
      </c>
      <c r="C29" s="143">
        <v>50</v>
      </c>
      <c r="D29" s="143" t="s">
        <v>25</v>
      </c>
      <c r="E29" s="108"/>
      <c r="F29" s="109"/>
      <c r="G29" s="110"/>
      <c r="H29" s="111"/>
      <c r="I29" s="112"/>
      <c r="J29" s="102"/>
      <c r="K29" s="103">
        <f t="shared" si="0"/>
        <v>0</v>
      </c>
      <c r="L29" s="104">
        <f t="shared" si="1"/>
        <v>0</v>
      </c>
      <c r="M29" s="105">
        <f t="shared" si="2"/>
        <v>0</v>
      </c>
      <c r="N29" s="165">
        <v>1</v>
      </c>
      <c r="O29" s="107"/>
      <c r="P29" s="107"/>
    </row>
    <row r="30" spans="1:18" x14ac:dyDescent="0.25">
      <c r="A30" s="97">
        <v>14</v>
      </c>
      <c r="B30" s="142" t="s">
        <v>550</v>
      </c>
      <c r="C30" s="143">
        <v>20</v>
      </c>
      <c r="D30" s="143" t="s">
        <v>25</v>
      </c>
      <c r="E30" s="108"/>
      <c r="F30" s="109"/>
      <c r="G30" s="110"/>
      <c r="H30" s="111"/>
      <c r="I30" s="112"/>
      <c r="J30" s="102"/>
      <c r="K30" s="103">
        <f t="shared" si="0"/>
        <v>0</v>
      </c>
      <c r="L30" s="104">
        <f t="shared" si="1"/>
        <v>0</v>
      </c>
      <c r="M30" s="105">
        <f t="shared" si="2"/>
        <v>0</v>
      </c>
      <c r="N30" s="165">
        <v>1</v>
      </c>
      <c r="O30" s="107"/>
      <c r="P30" s="107"/>
    </row>
    <row r="31" spans="1:18" ht="15" x14ac:dyDescent="0.25">
      <c r="A31" s="189" t="s">
        <v>602</v>
      </c>
      <c r="B31" s="190"/>
      <c r="C31" s="190"/>
      <c r="D31" s="191"/>
      <c r="E31" s="192"/>
      <c r="F31" s="193"/>
      <c r="G31" s="193"/>
      <c r="H31" s="193"/>
      <c r="I31" s="193"/>
      <c r="J31" s="193"/>
      <c r="K31" s="193"/>
      <c r="L31" s="194"/>
      <c r="M31" s="82">
        <f>SUM(M17:M30)</f>
        <v>0</v>
      </c>
      <c r="N31" s="82">
        <f>SUM(N17:N30)</f>
        <v>14</v>
      </c>
      <c r="O31" s="2"/>
      <c r="P31" s="2"/>
      <c r="Q31" s="2"/>
    </row>
    <row r="32" spans="1:18" ht="24.75" customHeight="1" x14ac:dyDescent="0.25">
      <c r="A32" s="200" t="s">
        <v>589</v>
      </c>
      <c r="B32" s="200"/>
      <c r="C32" s="200"/>
      <c r="D32" s="200"/>
      <c r="E32" s="200"/>
      <c r="F32" s="200"/>
      <c r="G32" s="200"/>
      <c r="H32" s="200"/>
      <c r="I32" s="200"/>
      <c r="J32" s="200"/>
      <c r="K32" s="73"/>
      <c r="L32" s="74"/>
      <c r="M32" s="74"/>
      <c r="N32" s="74"/>
      <c r="O32" s="9"/>
      <c r="P32" s="2"/>
      <c r="Q32" s="2"/>
      <c r="R32" s="2"/>
    </row>
    <row r="33" spans="1:18" s="141" customFormat="1" ht="30" customHeight="1" x14ac:dyDescent="0.25">
      <c r="A33" s="195" t="s">
        <v>590</v>
      </c>
      <c r="B33" s="196"/>
      <c r="C33" s="196"/>
      <c r="D33" s="196"/>
      <c r="E33" s="196"/>
      <c r="F33" s="196"/>
      <c r="G33" s="196"/>
      <c r="H33" s="196"/>
      <c r="I33" s="196"/>
      <c r="J33" s="196"/>
      <c r="K33" s="73"/>
      <c r="L33" s="74"/>
      <c r="M33" s="74"/>
      <c r="N33" s="74"/>
      <c r="O33" s="74"/>
      <c r="P33" s="140"/>
    </row>
    <row r="34" spans="1:18" ht="24.75" customHeight="1" x14ac:dyDescent="0.25">
      <c r="A34" s="195" t="s">
        <v>26</v>
      </c>
      <c r="B34" s="195"/>
      <c r="C34" s="195"/>
      <c r="D34" s="195"/>
      <c r="E34" s="195"/>
      <c r="F34" s="195"/>
      <c r="G34" s="195"/>
      <c r="H34" s="195"/>
      <c r="I34" s="195"/>
      <c r="J34" s="195"/>
      <c r="K34" s="73"/>
      <c r="L34" s="74"/>
      <c r="M34" s="74"/>
      <c r="N34" s="74"/>
      <c r="O34" s="9"/>
      <c r="P34" s="2"/>
      <c r="Q34" s="2"/>
      <c r="R34" s="2"/>
    </row>
    <row r="35" spans="1:18" ht="15" x14ac:dyDescent="0.25">
      <c r="A35" s="198" t="s">
        <v>579</v>
      </c>
      <c r="B35" s="198"/>
      <c r="C35" s="198"/>
      <c r="D35" s="198"/>
      <c r="E35" s="198"/>
      <c r="F35" s="198"/>
      <c r="G35" s="198"/>
      <c r="H35" s="198"/>
      <c r="I35" s="198"/>
      <c r="J35" s="198"/>
      <c r="K35" s="73"/>
      <c r="L35" s="74"/>
      <c r="M35" s="74"/>
      <c r="N35" s="74"/>
      <c r="O35" s="9"/>
      <c r="P35" s="2"/>
      <c r="Q35" s="2"/>
      <c r="R35" s="2"/>
    </row>
    <row r="36" spans="1:18" ht="51.75" customHeight="1" x14ac:dyDescent="0.25">
      <c r="A36" s="196" t="s">
        <v>587</v>
      </c>
      <c r="B36" s="196"/>
      <c r="C36" s="196"/>
      <c r="D36" s="196"/>
      <c r="E36" s="196"/>
      <c r="F36" s="196"/>
      <c r="G36" s="196"/>
      <c r="H36" s="196"/>
      <c r="I36" s="196"/>
      <c r="J36" s="196"/>
      <c r="K36" s="75"/>
      <c r="L36" s="76"/>
      <c r="M36" s="76"/>
      <c r="N36" s="76"/>
      <c r="O36" s="9"/>
      <c r="P36" s="2"/>
      <c r="Q36" s="2"/>
      <c r="R36" s="2"/>
    </row>
    <row r="37" spans="1:18" ht="15" x14ac:dyDescent="0.25">
      <c r="A37" s="198" t="s">
        <v>580</v>
      </c>
      <c r="B37" s="198"/>
      <c r="C37" s="198"/>
      <c r="D37" s="198"/>
      <c r="E37" s="198"/>
      <c r="F37" s="198"/>
      <c r="G37" s="198"/>
      <c r="H37" s="198"/>
      <c r="I37" s="198"/>
      <c r="J37" s="198"/>
      <c r="K37" s="73"/>
      <c r="L37" s="74"/>
      <c r="M37" s="74"/>
      <c r="N37" s="74"/>
      <c r="O37" s="9"/>
      <c r="P37" s="2"/>
      <c r="Q37" s="2"/>
      <c r="R37" s="2"/>
    </row>
    <row r="38" spans="1:18" ht="15" x14ac:dyDescent="0.25">
      <c r="A38" s="198" t="s">
        <v>581</v>
      </c>
      <c r="B38" s="198"/>
      <c r="C38" s="198"/>
      <c r="D38" s="198"/>
      <c r="E38" s="198"/>
      <c r="F38" s="198"/>
      <c r="G38" s="198"/>
      <c r="H38" s="198"/>
      <c r="I38" s="198"/>
      <c r="J38" s="198"/>
      <c r="K38" s="73"/>
      <c r="L38" s="74"/>
      <c r="M38" s="74"/>
      <c r="N38" s="74"/>
      <c r="O38" s="9"/>
      <c r="P38" s="2"/>
      <c r="Q38" s="2"/>
      <c r="R38" s="2"/>
    </row>
    <row r="39" spans="1:18" ht="15" x14ac:dyDescent="0.25">
      <c r="A39" s="77" t="s">
        <v>582</v>
      </c>
      <c r="B39" s="77"/>
      <c r="C39" s="77"/>
      <c r="D39" s="77"/>
      <c r="E39" s="77"/>
      <c r="F39" s="77"/>
      <c r="G39" s="77"/>
      <c r="H39" s="77"/>
      <c r="I39" s="77"/>
      <c r="J39" s="77"/>
      <c r="K39" s="73"/>
      <c r="L39" s="74"/>
      <c r="M39" s="74"/>
      <c r="N39" s="74"/>
      <c r="O39" s="9"/>
      <c r="P39" s="2"/>
      <c r="Q39" s="2"/>
      <c r="R39" s="2"/>
    </row>
    <row r="40" spans="1:18" ht="15" x14ac:dyDescent="0.25">
      <c r="A40" s="77" t="s">
        <v>583</v>
      </c>
      <c r="B40" s="78"/>
      <c r="C40" s="78"/>
      <c r="D40" s="78"/>
      <c r="E40" s="78"/>
      <c r="F40" s="78"/>
      <c r="G40" s="78"/>
      <c r="H40" s="78"/>
      <c r="I40" s="78"/>
      <c r="J40" s="78"/>
      <c r="K40" s="73"/>
      <c r="L40" s="74"/>
      <c r="M40" s="74"/>
      <c r="N40" s="74"/>
      <c r="O40" s="9"/>
      <c r="P40" s="2"/>
      <c r="Q40" s="2"/>
      <c r="R40" s="2"/>
    </row>
    <row r="41" spans="1:18" ht="15" x14ac:dyDescent="0.25">
      <c r="A41" s="77" t="s">
        <v>584</v>
      </c>
      <c r="B41" s="78"/>
      <c r="C41" s="78"/>
      <c r="D41" s="78"/>
      <c r="E41" s="78"/>
      <c r="F41" s="78"/>
      <c r="G41" s="78"/>
      <c r="H41" s="78"/>
      <c r="I41" s="78"/>
      <c r="J41" s="78"/>
      <c r="K41" s="73"/>
      <c r="L41" s="74"/>
      <c r="M41" s="74"/>
      <c r="N41" s="74"/>
      <c r="O41" s="9"/>
      <c r="P41" s="2"/>
      <c r="Q41" s="2"/>
      <c r="R41" s="2"/>
    </row>
    <row r="42" spans="1:18" ht="32.25" customHeight="1" x14ac:dyDescent="0.25">
      <c r="A42" s="196" t="s">
        <v>585</v>
      </c>
      <c r="B42" s="199"/>
      <c r="C42" s="199"/>
      <c r="D42" s="199"/>
      <c r="E42" s="199"/>
      <c r="F42" s="199"/>
      <c r="G42" s="199"/>
      <c r="H42" s="199"/>
      <c r="I42" s="199"/>
      <c r="J42" s="199"/>
      <c r="K42" s="73"/>
      <c r="L42" s="74"/>
      <c r="M42" s="74"/>
      <c r="N42" s="74"/>
      <c r="O42" s="9"/>
      <c r="P42" s="2"/>
      <c r="Q42" s="2"/>
      <c r="R42" s="2"/>
    </row>
    <row r="43" spans="1:18" ht="38.25" customHeight="1" x14ac:dyDescent="0.25">
      <c r="A43" s="197" t="s">
        <v>610</v>
      </c>
      <c r="B43" s="197"/>
      <c r="C43" s="197"/>
      <c r="D43" s="197"/>
      <c r="E43" s="197"/>
      <c r="F43" s="197"/>
      <c r="G43" s="197"/>
      <c r="H43" s="197"/>
      <c r="I43" s="197"/>
      <c r="J43" s="197"/>
      <c r="K43" s="73"/>
      <c r="L43" s="74"/>
      <c r="M43" s="74"/>
      <c r="N43" s="74"/>
      <c r="O43" s="9"/>
      <c r="P43" s="2"/>
      <c r="Q43" s="2"/>
      <c r="R43" s="2"/>
    </row>
  </sheetData>
  <mergeCells count="36">
    <mergeCell ref="A42:J42"/>
    <mergeCell ref="A43:J43"/>
    <mergeCell ref="A31:D31"/>
    <mergeCell ref="E31:L31"/>
    <mergeCell ref="A36:J36"/>
    <mergeCell ref="A37:J37"/>
    <mergeCell ref="A38:J38"/>
    <mergeCell ref="A33:J33"/>
    <mergeCell ref="A34:J34"/>
    <mergeCell ref="A35:J35"/>
    <mergeCell ref="M14:M15"/>
    <mergeCell ref="N14:N15"/>
    <mergeCell ref="E16:F16"/>
    <mergeCell ref="A32:J32"/>
    <mergeCell ref="G14:G15"/>
    <mergeCell ref="H14:H15"/>
    <mergeCell ref="I14:I15"/>
    <mergeCell ref="J14:J15"/>
    <mergeCell ref="K14:K15"/>
    <mergeCell ref="L14:L15"/>
    <mergeCell ref="A14:A15"/>
    <mergeCell ref="B14:B15"/>
    <mergeCell ref="C14:C15"/>
    <mergeCell ref="D14:D15"/>
    <mergeCell ref="E14:F14"/>
    <mergeCell ref="A2:G2"/>
    <mergeCell ref="H2:M2"/>
    <mergeCell ref="A3:G3"/>
    <mergeCell ref="H3:M3"/>
    <mergeCell ref="A6:G6"/>
    <mergeCell ref="H6:M6"/>
    <mergeCell ref="A7:G7"/>
    <mergeCell ref="H7:M7"/>
    <mergeCell ref="A9:M9"/>
    <mergeCell ref="A10:G10"/>
    <mergeCell ref="A12:N12"/>
  </mergeCells>
  <pageMargins left="0.7" right="0.7" top="0.75" bottom="0.75" header="0.3" footer="0.3"/>
  <pageSetup paperSize="9" scale="57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1"/>
  <sheetViews>
    <sheetView view="pageBreakPreview" zoomScaleNormal="100" zoomScaleSheetLayoutView="100" workbookViewId="0">
      <selection activeCell="A51" sqref="A51:J51"/>
    </sheetView>
  </sheetViews>
  <sheetFormatPr defaultRowHeight="16.5" x14ac:dyDescent="0.3"/>
  <cols>
    <col min="1" max="1" width="4.140625" style="80" customWidth="1"/>
    <col min="2" max="2" width="26.7109375" style="80" customWidth="1"/>
    <col min="3" max="4" width="7.28515625" style="80" customWidth="1"/>
    <col min="5" max="5" width="4.5703125" style="80" customWidth="1"/>
    <col min="6" max="6" width="4.42578125" style="80" customWidth="1"/>
    <col min="7" max="7" width="13.85546875" style="80" customWidth="1"/>
    <col min="8" max="8" width="17.85546875" style="80" customWidth="1"/>
    <col min="9" max="9" width="10.85546875" style="80" customWidth="1"/>
    <col min="10" max="11" width="7.5703125" style="80" customWidth="1"/>
    <col min="12" max="12" width="10.7109375" style="80" customWidth="1"/>
    <col min="13" max="13" width="13.42578125" style="80" customWidth="1"/>
    <col min="14" max="14" width="10.85546875" style="80" customWidth="1"/>
    <col min="15" max="16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570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5" x14ac:dyDescent="0.3">
      <c r="A17" s="42">
        <v>1</v>
      </c>
      <c r="B17" s="145" t="s">
        <v>392</v>
      </c>
      <c r="C17" s="146">
        <v>500</v>
      </c>
      <c r="D17" s="148" t="s">
        <v>25</v>
      </c>
      <c r="E17" s="42"/>
      <c r="F17" s="45"/>
      <c r="G17" s="46"/>
      <c r="H17" s="47"/>
      <c r="I17" s="48"/>
      <c r="J17" s="49"/>
      <c r="K17" s="50">
        <f t="shared" ref="K17:K38" si="0">I17*J17</f>
        <v>0</v>
      </c>
      <c r="L17" s="51">
        <f t="shared" ref="L17:L38" si="1">I17+K17</f>
        <v>0</v>
      </c>
      <c r="M17" s="52">
        <f t="shared" ref="M17:M38" si="2">$C17*L17</f>
        <v>0</v>
      </c>
      <c r="N17" s="86"/>
      <c r="O17" s="121"/>
    </row>
    <row r="18" spans="1:15" x14ac:dyDescent="0.3">
      <c r="A18" s="42">
        <v>2</v>
      </c>
      <c r="B18" s="145" t="s">
        <v>217</v>
      </c>
      <c r="C18" s="146">
        <v>5</v>
      </c>
      <c r="D18" s="146" t="s">
        <v>30</v>
      </c>
      <c r="E18" s="55"/>
      <c r="F18" s="56"/>
      <c r="G18" s="57"/>
      <c r="H18" s="58"/>
      <c r="I18" s="59"/>
      <c r="J18" s="49"/>
      <c r="K18" s="50">
        <f t="shared" si="0"/>
        <v>0</v>
      </c>
      <c r="L18" s="51">
        <f t="shared" si="1"/>
        <v>0</v>
      </c>
      <c r="M18" s="52">
        <f t="shared" si="2"/>
        <v>0</v>
      </c>
      <c r="N18" s="65"/>
      <c r="O18" s="121"/>
    </row>
    <row r="19" spans="1:15" ht="25.5" x14ac:dyDescent="0.3">
      <c r="A19" s="42">
        <v>3</v>
      </c>
      <c r="B19" s="145" t="s">
        <v>393</v>
      </c>
      <c r="C19" s="146">
        <v>100</v>
      </c>
      <c r="D19" s="146" t="s">
        <v>25</v>
      </c>
      <c r="E19" s="55"/>
      <c r="F19" s="56"/>
      <c r="G19" s="57"/>
      <c r="H19" s="58"/>
      <c r="I19" s="59"/>
      <c r="J19" s="49"/>
      <c r="K19" s="50">
        <f t="shared" si="0"/>
        <v>0</v>
      </c>
      <c r="L19" s="51">
        <f t="shared" si="1"/>
        <v>0</v>
      </c>
      <c r="M19" s="52">
        <f t="shared" si="2"/>
        <v>0</v>
      </c>
      <c r="N19" s="65"/>
      <c r="O19" s="121"/>
    </row>
    <row r="20" spans="1:15" x14ac:dyDescent="0.3">
      <c r="A20" s="42">
        <v>4</v>
      </c>
      <c r="B20" s="145" t="s">
        <v>394</v>
      </c>
      <c r="C20" s="146">
        <v>250</v>
      </c>
      <c r="D20" s="146" t="s">
        <v>25</v>
      </c>
      <c r="E20" s="55"/>
      <c r="F20" s="56"/>
      <c r="G20" s="57"/>
      <c r="H20" s="58"/>
      <c r="I20" s="59"/>
      <c r="J20" s="49"/>
      <c r="K20" s="50">
        <f t="shared" si="0"/>
        <v>0</v>
      </c>
      <c r="L20" s="51">
        <f t="shared" si="1"/>
        <v>0</v>
      </c>
      <c r="M20" s="52">
        <f t="shared" si="2"/>
        <v>0</v>
      </c>
      <c r="N20" s="65"/>
      <c r="O20" s="121"/>
    </row>
    <row r="21" spans="1:15" x14ac:dyDescent="0.3">
      <c r="A21" s="42">
        <v>5</v>
      </c>
      <c r="B21" s="145" t="s">
        <v>395</v>
      </c>
      <c r="C21" s="146">
        <v>50</v>
      </c>
      <c r="D21" s="146" t="s">
        <v>34</v>
      </c>
      <c r="E21" s="55"/>
      <c r="F21" s="56"/>
      <c r="G21" s="57"/>
      <c r="H21" s="58"/>
      <c r="I21" s="59"/>
      <c r="J21" s="49"/>
      <c r="K21" s="50">
        <f t="shared" si="0"/>
        <v>0</v>
      </c>
      <c r="L21" s="51">
        <f t="shared" si="1"/>
        <v>0</v>
      </c>
      <c r="M21" s="52">
        <f t="shared" si="2"/>
        <v>0</v>
      </c>
      <c r="N21" s="65"/>
      <c r="O21" s="121"/>
    </row>
    <row r="22" spans="1:15" x14ac:dyDescent="0.3">
      <c r="A22" s="42">
        <v>6</v>
      </c>
      <c r="B22" s="145" t="s">
        <v>396</v>
      </c>
      <c r="C22" s="146">
        <v>100</v>
      </c>
      <c r="D22" s="146" t="s">
        <v>30</v>
      </c>
      <c r="E22" s="55"/>
      <c r="F22" s="56"/>
      <c r="G22" s="57"/>
      <c r="H22" s="58"/>
      <c r="I22" s="59"/>
      <c r="J22" s="49"/>
      <c r="K22" s="50">
        <f t="shared" si="0"/>
        <v>0</v>
      </c>
      <c r="L22" s="51">
        <f t="shared" si="1"/>
        <v>0</v>
      </c>
      <c r="M22" s="52">
        <f t="shared" si="2"/>
        <v>0</v>
      </c>
      <c r="N22" s="65"/>
      <c r="O22" s="121"/>
    </row>
    <row r="23" spans="1:15" x14ac:dyDescent="0.3">
      <c r="A23" s="42">
        <v>7</v>
      </c>
      <c r="B23" s="145" t="s">
        <v>397</v>
      </c>
      <c r="C23" s="146">
        <v>1000</v>
      </c>
      <c r="D23" s="146" t="s">
        <v>25</v>
      </c>
      <c r="E23" s="55"/>
      <c r="F23" s="56"/>
      <c r="G23" s="57"/>
      <c r="H23" s="58"/>
      <c r="I23" s="59"/>
      <c r="J23" s="49"/>
      <c r="K23" s="50">
        <f t="shared" si="0"/>
        <v>0</v>
      </c>
      <c r="L23" s="51">
        <f t="shared" si="1"/>
        <v>0</v>
      </c>
      <c r="M23" s="52">
        <f t="shared" si="2"/>
        <v>0</v>
      </c>
      <c r="N23" s="65"/>
      <c r="O23" s="121"/>
    </row>
    <row r="24" spans="1:15" x14ac:dyDescent="0.3">
      <c r="A24" s="42">
        <v>8</v>
      </c>
      <c r="B24" s="145" t="s">
        <v>218</v>
      </c>
      <c r="C24" s="146">
        <v>150</v>
      </c>
      <c r="D24" s="146" t="s">
        <v>25</v>
      </c>
      <c r="E24" s="55"/>
      <c r="F24" s="56"/>
      <c r="G24" s="57"/>
      <c r="H24" s="58"/>
      <c r="I24" s="59"/>
      <c r="J24" s="49"/>
      <c r="K24" s="50">
        <f t="shared" si="0"/>
        <v>0</v>
      </c>
      <c r="L24" s="51">
        <f t="shared" si="1"/>
        <v>0</v>
      </c>
      <c r="M24" s="52">
        <f t="shared" si="2"/>
        <v>0</v>
      </c>
      <c r="N24" s="65"/>
      <c r="O24" s="121"/>
    </row>
    <row r="25" spans="1:15" x14ac:dyDescent="0.3">
      <c r="A25" s="42">
        <v>9</v>
      </c>
      <c r="B25" s="145" t="s">
        <v>219</v>
      </c>
      <c r="C25" s="146">
        <v>10</v>
      </c>
      <c r="D25" s="146" t="s">
        <v>30</v>
      </c>
      <c r="E25" s="55"/>
      <c r="F25" s="56"/>
      <c r="G25" s="57"/>
      <c r="H25" s="58"/>
      <c r="I25" s="59"/>
      <c r="J25" s="49"/>
      <c r="K25" s="50">
        <f t="shared" si="0"/>
        <v>0</v>
      </c>
      <c r="L25" s="51">
        <f t="shared" si="1"/>
        <v>0</v>
      </c>
      <c r="M25" s="52">
        <f t="shared" si="2"/>
        <v>0</v>
      </c>
      <c r="N25" s="65"/>
      <c r="O25" s="121"/>
    </row>
    <row r="26" spans="1:15" x14ac:dyDescent="0.3">
      <c r="A26" s="42">
        <v>10</v>
      </c>
      <c r="B26" s="145" t="s">
        <v>220</v>
      </c>
      <c r="C26" s="146">
        <v>100</v>
      </c>
      <c r="D26" s="146" t="s">
        <v>25</v>
      </c>
      <c r="E26" s="55"/>
      <c r="F26" s="56"/>
      <c r="G26" s="57"/>
      <c r="H26" s="58"/>
      <c r="I26" s="59"/>
      <c r="J26" s="49"/>
      <c r="K26" s="50">
        <f t="shared" si="0"/>
        <v>0</v>
      </c>
      <c r="L26" s="51">
        <f t="shared" si="1"/>
        <v>0</v>
      </c>
      <c r="M26" s="52">
        <f t="shared" si="2"/>
        <v>0</v>
      </c>
      <c r="N26" s="65"/>
      <c r="O26" s="121"/>
    </row>
    <row r="27" spans="1:15" ht="25.5" x14ac:dyDescent="0.3">
      <c r="A27" s="42">
        <v>11</v>
      </c>
      <c r="B27" s="145" t="s">
        <v>221</v>
      </c>
      <c r="C27" s="146">
        <v>100</v>
      </c>
      <c r="D27" s="146" t="s">
        <v>25</v>
      </c>
      <c r="E27" s="55"/>
      <c r="F27" s="56"/>
      <c r="G27" s="57"/>
      <c r="H27" s="58"/>
      <c r="I27" s="59"/>
      <c r="J27" s="49"/>
      <c r="K27" s="50">
        <f t="shared" si="0"/>
        <v>0</v>
      </c>
      <c r="L27" s="51">
        <f t="shared" si="1"/>
        <v>0</v>
      </c>
      <c r="M27" s="52">
        <f t="shared" si="2"/>
        <v>0</v>
      </c>
      <c r="N27" s="65"/>
      <c r="O27" s="121"/>
    </row>
    <row r="28" spans="1:15" ht="25.5" x14ac:dyDescent="0.3">
      <c r="A28" s="42">
        <v>12</v>
      </c>
      <c r="B28" s="145" t="s">
        <v>222</v>
      </c>
      <c r="C28" s="146">
        <v>50</v>
      </c>
      <c r="D28" s="146" t="s">
        <v>25</v>
      </c>
      <c r="E28" s="55"/>
      <c r="F28" s="56"/>
      <c r="G28" s="57"/>
      <c r="H28" s="58"/>
      <c r="I28" s="59"/>
      <c r="J28" s="49"/>
      <c r="K28" s="50">
        <f t="shared" si="0"/>
        <v>0</v>
      </c>
      <c r="L28" s="51">
        <f t="shared" si="1"/>
        <v>0</v>
      </c>
      <c r="M28" s="52">
        <f t="shared" si="2"/>
        <v>0</v>
      </c>
      <c r="N28" s="65"/>
      <c r="O28" s="121"/>
    </row>
    <row r="29" spans="1:15" ht="25.5" x14ac:dyDescent="0.3">
      <c r="A29" s="42">
        <v>13</v>
      </c>
      <c r="B29" s="145" t="s">
        <v>223</v>
      </c>
      <c r="C29" s="146">
        <v>150</v>
      </c>
      <c r="D29" s="146" t="s">
        <v>25</v>
      </c>
      <c r="E29" s="67"/>
      <c r="F29" s="68"/>
      <c r="G29" s="69"/>
      <c r="H29" s="70"/>
      <c r="I29" s="71"/>
      <c r="J29" s="49"/>
      <c r="K29" s="50">
        <f t="shared" si="0"/>
        <v>0</v>
      </c>
      <c r="L29" s="51">
        <f t="shared" si="1"/>
        <v>0</v>
      </c>
      <c r="M29" s="52">
        <f t="shared" si="2"/>
        <v>0</v>
      </c>
      <c r="N29" s="72"/>
      <c r="O29" s="121"/>
    </row>
    <row r="30" spans="1:15" ht="38.25" x14ac:dyDescent="0.3">
      <c r="A30" s="42">
        <v>14</v>
      </c>
      <c r="B30" s="145" t="s">
        <v>224</v>
      </c>
      <c r="C30" s="146">
        <v>50</v>
      </c>
      <c r="D30" s="146" t="s">
        <v>25</v>
      </c>
      <c r="E30" s="55"/>
      <c r="F30" s="56"/>
      <c r="G30" s="57"/>
      <c r="H30" s="58"/>
      <c r="I30" s="59"/>
      <c r="J30" s="49"/>
      <c r="K30" s="50">
        <f t="shared" si="0"/>
        <v>0</v>
      </c>
      <c r="L30" s="51">
        <f t="shared" si="1"/>
        <v>0</v>
      </c>
      <c r="M30" s="52">
        <f t="shared" si="2"/>
        <v>0</v>
      </c>
      <c r="N30" s="65"/>
      <c r="O30" s="121"/>
    </row>
    <row r="31" spans="1:15" x14ac:dyDescent="0.3">
      <c r="A31" s="42">
        <v>15</v>
      </c>
      <c r="B31" s="145" t="s">
        <v>225</v>
      </c>
      <c r="C31" s="146">
        <v>10</v>
      </c>
      <c r="D31" s="146" t="s">
        <v>34</v>
      </c>
      <c r="E31" s="55"/>
      <c r="F31" s="56"/>
      <c r="G31" s="57"/>
      <c r="H31" s="58"/>
      <c r="I31" s="59"/>
      <c r="J31" s="49"/>
      <c r="K31" s="50">
        <f t="shared" si="0"/>
        <v>0</v>
      </c>
      <c r="L31" s="51">
        <f t="shared" si="1"/>
        <v>0</v>
      </c>
      <c r="M31" s="52">
        <f t="shared" si="2"/>
        <v>0</v>
      </c>
      <c r="N31" s="65"/>
      <c r="O31" s="121"/>
    </row>
    <row r="32" spans="1:15" x14ac:dyDescent="0.3">
      <c r="A32" s="42">
        <v>16</v>
      </c>
      <c r="B32" s="145" t="s">
        <v>226</v>
      </c>
      <c r="C32" s="146">
        <v>150</v>
      </c>
      <c r="D32" s="146" t="s">
        <v>34</v>
      </c>
      <c r="E32" s="55"/>
      <c r="F32" s="56"/>
      <c r="G32" s="57"/>
      <c r="H32" s="58"/>
      <c r="I32" s="59"/>
      <c r="J32" s="49"/>
      <c r="K32" s="50">
        <f t="shared" si="0"/>
        <v>0</v>
      </c>
      <c r="L32" s="51">
        <f t="shared" si="1"/>
        <v>0</v>
      </c>
      <c r="M32" s="52">
        <f t="shared" si="2"/>
        <v>0</v>
      </c>
      <c r="N32" s="65"/>
      <c r="O32" s="121"/>
    </row>
    <row r="33" spans="1:18" ht="25.5" x14ac:dyDescent="0.3">
      <c r="A33" s="42">
        <v>17</v>
      </c>
      <c r="B33" s="145" t="s">
        <v>227</v>
      </c>
      <c r="C33" s="146">
        <v>120</v>
      </c>
      <c r="D33" s="146" t="s">
        <v>34</v>
      </c>
      <c r="E33" s="55"/>
      <c r="F33" s="56"/>
      <c r="G33" s="57"/>
      <c r="H33" s="58"/>
      <c r="I33" s="59"/>
      <c r="J33" s="49"/>
      <c r="K33" s="50">
        <f t="shared" si="0"/>
        <v>0</v>
      </c>
      <c r="L33" s="51">
        <f t="shared" si="1"/>
        <v>0</v>
      </c>
      <c r="M33" s="52">
        <f t="shared" si="2"/>
        <v>0</v>
      </c>
      <c r="N33" s="65"/>
      <c r="O33" s="121"/>
    </row>
    <row r="34" spans="1:18" x14ac:dyDescent="0.3">
      <c r="A34" s="42">
        <v>18</v>
      </c>
      <c r="B34" s="145" t="s">
        <v>228</v>
      </c>
      <c r="C34" s="146">
        <v>250</v>
      </c>
      <c r="D34" s="146" t="s">
        <v>34</v>
      </c>
      <c r="E34" s="55"/>
      <c r="F34" s="56"/>
      <c r="G34" s="57"/>
      <c r="H34" s="58"/>
      <c r="I34" s="59"/>
      <c r="J34" s="49"/>
      <c r="K34" s="50">
        <f t="shared" si="0"/>
        <v>0</v>
      </c>
      <c r="L34" s="51">
        <f t="shared" si="1"/>
        <v>0</v>
      </c>
      <c r="M34" s="52">
        <f t="shared" si="2"/>
        <v>0</v>
      </c>
      <c r="N34" s="65"/>
      <c r="O34" s="121"/>
    </row>
    <row r="35" spans="1:18" x14ac:dyDescent="0.3">
      <c r="A35" s="42">
        <v>19</v>
      </c>
      <c r="B35" s="145" t="s">
        <v>229</v>
      </c>
      <c r="C35" s="146">
        <v>50</v>
      </c>
      <c r="D35" s="146" t="s">
        <v>34</v>
      </c>
      <c r="E35" s="55"/>
      <c r="F35" s="56"/>
      <c r="G35" s="57"/>
      <c r="H35" s="58"/>
      <c r="I35" s="59"/>
      <c r="J35" s="49"/>
      <c r="K35" s="50">
        <f t="shared" si="0"/>
        <v>0</v>
      </c>
      <c r="L35" s="51">
        <f t="shared" si="1"/>
        <v>0</v>
      </c>
      <c r="M35" s="52">
        <f t="shared" si="2"/>
        <v>0</v>
      </c>
      <c r="N35" s="65"/>
      <c r="O35" s="121"/>
    </row>
    <row r="36" spans="1:18" x14ac:dyDescent="0.3">
      <c r="A36" s="42">
        <v>20</v>
      </c>
      <c r="B36" s="145" t="s">
        <v>230</v>
      </c>
      <c r="C36" s="146">
        <v>200</v>
      </c>
      <c r="D36" s="146" t="s">
        <v>34</v>
      </c>
      <c r="E36" s="55"/>
      <c r="F36" s="56"/>
      <c r="G36" s="57"/>
      <c r="H36" s="58"/>
      <c r="I36" s="59"/>
      <c r="J36" s="49"/>
      <c r="K36" s="50">
        <f t="shared" si="0"/>
        <v>0</v>
      </c>
      <c r="L36" s="51">
        <f t="shared" si="1"/>
        <v>0</v>
      </c>
      <c r="M36" s="52">
        <f t="shared" si="2"/>
        <v>0</v>
      </c>
      <c r="N36" s="65"/>
      <c r="O36" s="121"/>
    </row>
    <row r="37" spans="1:18" x14ac:dyDescent="0.3">
      <c r="A37" s="42">
        <v>21</v>
      </c>
      <c r="B37" s="145" t="s">
        <v>231</v>
      </c>
      <c r="C37" s="146">
        <v>100</v>
      </c>
      <c r="D37" s="146" t="s">
        <v>34</v>
      </c>
      <c r="E37" s="55"/>
      <c r="F37" s="56"/>
      <c r="G37" s="57"/>
      <c r="H37" s="58"/>
      <c r="I37" s="59"/>
      <c r="J37" s="49"/>
      <c r="K37" s="50">
        <f t="shared" si="0"/>
        <v>0</v>
      </c>
      <c r="L37" s="51">
        <f t="shared" si="1"/>
        <v>0</v>
      </c>
      <c r="M37" s="52">
        <f t="shared" si="2"/>
        <v>0</v>
      </c>
      <c r="N37" s="65"/>
      <c r="O37" s="121"/>
    </row>
    <row r="38" spans="1:18" ht="25.5" x14ac:dyDescent="0.3">
      <c r="A38" s="42">
        <v>22</v>
      </c>
      <c r="B38" s="145" t="s">
        <v>232</v>
      </c>
      <c r="C38" s="146">
        <v>8</v>
      </c>
      <c r="D38" s="146" t="s">
        <v>34</v>
      </c>
      <c r="E38" s="55"/>
      <c r="F38" s="56"/>
      <c r="G38" s="57"/>
      <c r="H38" s="58"/>
      <c r="I38" s="59"/>
      <c r="J38" s="49"/>
      <c r="K38" s="50">
        <f t="shared" si="0"/>
        <v>0</v>
      </c>
      <c r="L38" s="51">
        <f t="shared" si="1"/>
        <v>0</v>
      </c>
      <c r="M38" s="52">
        <f t="shared" si="2"/>
        <v>0</v>
      </c>
      <c r="N38" s="65"/>
      <c r="O38" s="121"/>
    </row>
    <row r="39" spans="1:18" ht="15" x14ac:dyDescent="0.25">
      <c r="A39" s="189" t="s">
        <v>601</v>
      </c>
      <c r="B39" s="190"/>
      <c r="C39" s="190"/>
      <c r="D39" s="191"/>
      <c r="E39" s="192"/>
      <c r="F39" s="193"/>
      <c r="G39" s="193"/>
      <c r="H39" s="193"/>
      <c r="I39" s="193"/>
      <c r="J39" s="193"/>
      <c r="K39" s="193"/>
      <c r="L39" s="194"/>
      <c r="M39" s="82">
        <f>SUM(M17:M38)</f>
        <v>0</v>
      </c>
      <c r="N39" s="82">
        <f>SUM(N17:N38)</f>
        <v>0</v>
      </c>
      <c r="O39" s="2"/>
      <c r="P39" s="2"/>
      <c r="Q39" s="2"/>
    </row>
    <row r="40" spans="1:18" ht="24.75" customHeight="1" x14ac:dyDescent="0.25">
      <c r="A40" s="200" t="s">
        <v>589</v>
      </c>
      <c r="B40" s="200"/>
      <c r="C40" s="200"/>
      <c r="D40" s="200"/>
      <c r="E40" s="200"/>
      <c r="F40" s="200"/>
      <c r="G40" s="200"/>
      <c r="H40" s="200"/>
      <c r="I40" s="200"/>
      <c r="J40" s="200"/>
      <c r="K40" s="73"/>
      <c r="L40" s="74"/>
      <c r="M40" s="74"/>
      <c r="N40" s="74"/>
      <c r="O40" s="9"/>
      <c r="P40" s="2"/>
      <c r="Q40" s="2"/>
      <c r="R40" s="2"/>
    </row>
    <row r="41" spans="1:18" s="141" customFormat="1" ht="30" customHeight="1" x14ac:dyDescent="0.25">
      <c r="A41" s="195" t="s">
        <v>590</v>
      </c>
      <c r="B41" s="196"/>
      <c r="C41" s="196"/>
      <c r="D41" s="196"/>
      <c r="E41" s="196"/>
      <c r="F41" s="196"/>
      <c r="G41" s="196"/>
      <c r="H41" s="196"/>
      <c r="I41" s="196"/>
      <c r="J41" s="196"/>
      <c r="K41" s="73"/>
      <c r="L41" s="74"/>
      <c r="M41" s="74"/>
      <c r="N41" s="74"/>
      <c r="O41" s="74"/>
      <c r="P41" s="140"/>
    </row>
    <row r="42" spans="1:18" ht="24.75" customHeight="1" x14ac:dyDescent="0.25">
      <c r="A42" s="195" t="s">
        <v>26</v>
      </c>
      <c r="B42" s="195"/>
      <c r="C42" s="195"/>
      <c r="D42" s="195"/>
      <c r="E42" s="195"/>
      <c r="F42" s="195"/>
      <c r="G42" s="195"/>
      <c r="H42" s="195"/>
      <c r="I42" s="195"/>
      <c r="J42" s="195"/>
      <c r="K42" s="73"/>
      <c r="L42" s="74"/>
      <c r="M42" s="74"/>
      <c r="N42" s="74"/>
      <c r="O42" s="9"/>
      <c r="P42" s="2"/>
      <c r="Q42" s="2"/>
      <c r="R42" s="2"/>
    </row>
    <row r="43" spans="1:18" ht="15" x14ac:dyDescent="0.25">
      <c r="A43" s="198" t="s">
        <v>579</v>
      </c>
      <c r="B43" s="198"/>
      <c r="C43" s="198"/>
      <c r="D43" s="198"/>
      <c r="E43" s="198"/>
      <c r="F43" s="198"/>
      <c r="G43" s="198"/>
      <c r="H43" s="198"/>
      <c r="I43" s="198"/>
      <c r="J43" s="198"/>
      <c r="K43" s="73"/>
      <c r="L43" s="74"/>
      <c r="M43" s="74"/>
      <c r="N43" s="74"/>
      <c r="O43" s="9"/>
      <c r="P43" s="2"/>
      <c r="Q43" s="2"/>
      <c r="R43" s="2"/>
    </row>
    <row r="44" spans="1:18" ht="51.75" customHeight="1" x14ac:dyDescent="0.25">
      <c r="A44" s="196" t="s">
        <v>587</v>
      </c>
      <c r="B44" s="196"/>
      <c r="C44" s="196"/>
      <c r="D44" s="196"/>
      <c r="E44" s="196"/>
      <c r="F44" s="196"/>
      <c r="G44" s="196"/>
      <c r="H44" s="196"/>
      <c r="I44" s="196"/>
      <c r="J44" s="196"/>
      <c r="K44" s="75"/>
      <c r="L44" s="76"/>
      <c r="M44" s="76"/>
      <c r="N44" s="76"/>
      <c r="O44" s="9"/>
      <c r="P44" s="2"/>
      <c r="Q44" s="2"/>
      <c r="R44" s="2"/>
    </row>
    <row r="45" spans="1:18" ht="15" x14ac:dyDescent="0.25">
      <c r="A45" s="198" t="s">
        <v>580</v>
      </c>
      <c r="B45" s="198"/>
      <c r="C45" s="198"/>
      <c r="D45" s="198"/>
      <c r="E45" s="198"/>
      <c r="F45" s="198"/>
      <c r="G45" s="198"/>
      <c r="H45" s="198"/>
      <c r="I45" s="198"/>
      <c r="J45" s="198"/>
      <c r="K45" s="73"/>
      <c r="L45" s="74"/>
      <c r="M45" s="74"/>
      <c r="N45" s="74"/>
      <c r="O45" s="9"/>
      <c r="P45" s="2"/>
      <c r="Q45" s="2"/>
      <c r="R45" s="2"/>
    </row>
    <row r="46" spans="1:18" ht="15" x14ac:dyDescent="0.25">
      <c r="A46" s="198" t="s">
        <v>581</v>
      </c>
      <c r="B46" s="198"/>
      <c r="C46" s="198"/>
      <c r="D46" s="198"/>
      <c r="E46" s="198"/>
      <c r="F46" s="198"/>
      <c r="G46" s="198"/>
      <c r="H46" s="198"/>
      <c r="I46" s="198"/>
      <c r="J46" s="198"/>
      <c r="K46" s="73"/>
      <c r="L46" s="74"/>
      <c r="M46" s="74"/>
      <c r="N46" s="74"/>
      <c r="O46" s="9"/>
      <c r="P46" s="2"/>
      <c r="Q46" s="2"/>
      <c r="R46" s="2"/>
    </row>
    <row r="47" spans="1:18" ht="15" x14ac:dyDescent="0.25">
      <c r="A47" s="77" t="s">
        <v>582</v>
      </c>
      <c r="B47" s="77"/>
      <c r="C47" s="77"/>
      <c r="D47" s="77"/>
      <c r="E47" s="77"/>
      <c r="F47" s="77"/>
      <c r="G47" s="77"/>
      <c r="H47" s="77"/>
      <c r="I47" s="77"/>
      <c r="J47" s="77"/>
      <c r="K47" s="73"/>
      <c r="L47" s="74"/>
      <c r="M47" s="74"/>
      <c r="N47" s="74"/>
      <c r="O47" s="9"/>
      <c r="P47" s="2"/>
      <c r="Q47" s="2"/>
      <c r="R47" s="2"/>
    </row>
    <row r="48" spans="1:18" ht="15" x14ac:dyDescent="0.25">
      <c r="A48" s="77" t="s">
        <v>583</v>
      </c>
      <c r="B48" s="78"/>
      <c r="C48" s="78"/>
      <c r="D48" s="78"/>
      <c r="E48" s="78"/>
      <c r="F48" s="78"/>
      <c r="G48" s="78"/>
      <c r="H48" s="78"/>
      <c r="I48" s="78"/>
      <c r="J48" s="78"/>
      <c r="K48" s="73"/>
      <c r="L48" s="74"/>
      <c r="M48" s="74"/>
      <c r="N48" s="74"/>
      <c r="O48" s="9"/>
      <c r="P48" s="2"/>
      <c r="Q48" s="2"/>
      <c r="R48" s="2"/>
    </row>
    <row r="49" spans="1:18" ht="15" x14ac:dyDescent="0.25">
      <c r="A49" s="77" t="s">
        <v>584</v>
      </c>
      <c r="B49" s="78"/>
      <c r="C49" s="78"/>
      <c r="D49" s="78"/>
      <c r="E49" s="78"/>
      <c r="F49" s="78"/>
      <c r="G49" s="78"/>
      <c r="H49" s="78"/>
      <c r="I49" s="78"/>
      <c r="J49" s="78"/>
      <c r="K49" s="73"/>
      <c r="L49" s="74"/>
      <c r="M49" s="74"/>
      <c r="N49" s="74"/>
      <c r="O49" s="9"/>
      <c r="P49" s="2"/>
      <c r="Q49" s="2"/>
      <c r="R49" s="2"/>
    </row>
    <row r="50" spans="1:18" ht="32.25" customHeight="1" x14ac:dyDescent="0.25">
      <c r="A50" s="196" t="s">
        <v>585</v>
      </c>
      <c r="B50" s="199"/>
      <c r="C50" s="199"/>
      <c r="D50" s="199"/>
      <c r="E50" s="199"/>
      <c r="F50" s="199"/>
      <c r="G50" s="199"/>
      <c r="H50" s="199"/>
      <c r="I50" s="199"/>
      <c r="J50" s="199"/>
      <c r="K50" s="73"/>
      <c r="L50" s="74"/>
      <c r="M50" s="74"/>
      <c r="N50" s="74"/>
      <c r="O50" s="9"/>
      <c r="P50" s="2"/>
      <c r="Q50" s="2"/>
      <c r="R50" s="2"/>
    </row>
    <row r="51" spans="1:18" ht="37.5" customHeight="1" x14ac:dyDescent="0.25">
      <c r="A51" s="197" t="s">
        <v>610</v>
      </c>
      <c r="B51" s="197"/>
      <c r="C51" s="197"/>
      <c r="D51" s="197"/>
      <c r="E51" s="197"/>
      <c r="F51" s="197"/>
      <c r="G51" s="197"/>
      <c r="H51" s="197"/>
      <c r="I51" s="197"/>
      <c r="J51" s="197"/>
      <c r="K51" s="73"/>
      <c r="L51" s="74"/>
      <c r="M51" s="74"/>
      <c r="N51" s="74"/>
      <c r="O51" s="9"/>
      <c r="P51" s="2"/>
      <c r="Q51" s="2"/>
      <c r="R51" s="2"/>
    </row>
  </sheetData>
  <mergeCells count="36">
    <mergeCell ref="M14:M15"/>
    <mergeCell ref="N14:N15"/>
    <mergeCell ref="K14:K15"/>
    <mergeCell ref="A50:J50"/>
    <mergeCell ref="A51:J51"/>
    <mergeCell ref="A39:D39"/>
    <mergeCell ref="E39:L39"/>
    <mergeCell ref="A44:J44"/>
    <mergeCell ref="A45:J45"/>
    <mergeCell ref="A46:J46"/>
    <mergeCell ref="A42:J42"/>
    <mergeCell ref="A43:J43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41:J41"/>
    <mergeCell ref="E16:F16"/>
    <mergeCell ref="A40:J40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3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48"/>
  <sheetViews>
    <sheetView view="pageBreakPreview" zoomScaleNormal="100" zoomScaleSheetLayoutView="100" workbookViewId="0">
      <selection activeCell="A48" sqref="A48:J48"/>
    </sheetView>
  </sheetViews>
  <sheetFormatPr defaultRowHeight="16.5" x14ac:dyDescent="0.3"/>
  <cols>
    <col min="1" max="1" width="4.140625" style="80" customWidth="1"/>
    <col min="2" max="2" width="27.28515625" style="80" customWidth="1"/>
    <col min="3" max="4" width="7.28515625" style="80" customWidth="1"/>
    <col min="5" max="6" width="4.42578125" style="80" customWidth="1"/>
    <col min="7" max="7" width="13.7109375" style="80" customWidth="1"/>
    <col min="8" max="8" width="17.85546875" style="80" customWidth="1"/>
    <col min="9" max="9" width="10.85546875" style="80" customWidth="1"/>
    <col min="10" max="10" width="7.42578125" style="80" customWidth="1"/>
    <col min="11" max="11" width="7.5703125" style="80" customWidth="1"/>
    <col min="12" max="12" width="10.7109375" style="80" customWidth="1"/>
    <col min="13" max="13" width="13.42578125" style="80" customWidth="1"/>
    <col min="14" max="14" width="10.85546875" style="80" customWidth="1"/>
    <col min="15" max="16" width="9.140625" style="80"/>
  </cols>
  <sheetData>
    <row r="1" spans="1:15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8"/>
    </row>
    <row r="2" spans="1:15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  <c r="O2" s="18"/>
    </row>
    <row r="3" spans="1:15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  <c r="O3" s="18"/>
    </row>
    <row r="4" spans="1:15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  <c r="O4" s="18"/>
    </row>
    <row r="5" spans="1:15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  <c r="O5" s="18"/>
    </row>
    <row r="6" spans="1:15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  <c r="O6" s="18"/>
    </row>
    <row r="7" spans="1:15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  <c r="O7" s="18"/>
    </row>
    <row r="8" spans="1:15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  <c r="O8" s="31"/>
    </row>
    <row r="9" spans="1:15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  <c r="O9" s="25"/>
    </row>
    <row r="10" spans="1:15" x14ac:dyDescent="0.3">
      <c r="A10" s="170" t="s">
        <v>569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  <c r="O10" s="25"/>
    </row>
    <row r="11" spans="1:15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  <c r="O11" s="25"/>
    </row>
    <row r="12" spans="1:15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25"/>
    </row>
    <row r="13" spans="1:15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  <c r="O13" s="83"/>
    </row>
    <row r="14" spans="1:15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  <c r="O14" s="84"/>
    </row>
    <row r="15" spans="1:15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  <c r="O15" s="84"/>
    </row>
    <row r="16" spans="1:15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  <c r="O16" s="85"/>
    </row>
    <row r="17" spans="1:15" x14ac:dyDescent="0.3">
      <c r="A17" s="42">
        <v>1</v>
      </c>
      <c r="B17" s="145" t="s">
        <v>122</v>
      </c>
      <c r="C17" s="146">
        <v>270</v>
      </c>
      <c r="D17" s="44" t="s">
        <v>25</v>
      </c>
      <c r="E17" s="42"/>
      <c r="F17" s="45"/>
      <c r="G17" s="46"/>
      <c r="H17" s="47"/>
      <c r="I17" s="48"/>
      <c r="J17" s="49"/>
      <c r="K17" s="50">
        <f t="shared" ref="K17:K35" si="0">I17*J17</f>
        <v>0</v>
      </c>
      <c r="L17" s="51">
        <f t="shared" ref="L17:L35" si="1">I17+K17</f>
        <v>0</v>
      </c>
      <c r="M17" s="52">
        <f t="shared" ref="M17:M35" si="2">$C17*L17</f>
        <v>0</v>
      </c>
      <c r="N17" s="86"/>
      <c r="O17" s="83"/>
    </row>
    <row r="18" spans="1:15" x14ac:dyDescent="0.3">
      <c r="A18" s="42">
        <v>2</v>
      </c>
      <c r="B18" s="145" t="s">
        <v>123</v>
      </c>
      <c r="C18" s="146">
        <v>150</v>
      </c>
      <c r="D18" s="44" t="s">
        <v>25</v>
      </c>
      <c r="E18" s="55"/>
      <c r="F18" s="56"/>
      <c r="G18" s="57"/>
      <c r="H18" s="58"/>
      <c r="I18" s="59"/>
      <c r="J18" s="49"/>
      <c r="K18" s="50">
        <f t="shared" si="0"/>
        <v>0</v>
      </c>
      <c r="L18" s="51">
        <f t="shared" si="1"/>
        <v>0</v>
      </c>
      <c r="M18" s="52">
        <f t="shared" si="2"/>
        <v>0</v>
      </c>
      <c r="N18" s="65"/>
      <c r="O18" s="83"/>
    </row>
    <row r="19" spans="1:15" x14ac:dyDescent="0.3">
      <c r="A19" s="42">
        <v>3</v>
      </c>
      <c r="B19" s="145" t="s">
        <v>124</v>
      </c>
      <c r="C19" s="146">
        <v>100</v>
      </c>
      <c r="D19" s="44" t="s">
        <v>25</v>
      </c>
      <c r="E19" s="55"/>
      <c r="F19" s="56"/>
      <c r="G19" s="57"/>
      <c r="H19" s="58"/>
      <c r="I19" s="59"/>
      <c r="J19" s="49"/>
      <c r="K19" s="50">
        <f t="shared" si="0"/>
        <v>0</v>
      </c>
      <c r="L19" s="51">
        <f t="shared" si="1"/>
        <v>0</v>
      </c>
      <c r="M19" s="52">
        <f t="shared" si="2"/>
        <v>0</v>
      </c>
      <c r="N19" s="65"/>
      <c r="O19" s="83"/>
    </row>
    <row r="20" spans="1:15" x14ac:dyDescent="0.3">
      <c r="A20" s="42">
        <v>4</v>
      </c>
      <c r="B20" s="145" t="s">
        <v>125</v>
      </c>
      <c r="C20" s="146">
        <v>200</v>
      </c>
      <c r="D20" s="44" t="s">
        <v>25</v>
      </c>
      <c r="E20" s="67"/>
      <c r="F20" s="68"/>
      <c r="G20" s="69"/>
      <c r="H20" s="70"/>
      <c r="I20" s="71"/>
      <c r="J20" s="49"/>
      <c r="K20" s="50">
        <f t="shared" si="0"/>
        <v>0</v>
      </c>
      <c r="L20" s="51">
        <f t="shared" si="1"/>
        <v>0</v>
      </c>
      <c r="M20" s="52">
        <f t="shared" si="2"/>
        <v>0</v>
      </c>
      <c r="N20" s="72"/>
      <c r="O20" s="87"/>
    </row>
    <row r="21" spans="1:15" x14ac:dyDescent="0.3">
      <c r="A21" s="42">
        <v>5</v>
      </c>
      <c r="B21" s="145" t="s">
        <v>126</v>
      </c>
      <c r="C21" s="146">
        <v>200</v>
      </c>
      <c r="D21" s="44" t="s">
        <v>25</v>
      </c>
      <c r="E21" s="55"/>
      <c r="F21" s="56"/>
      <c r="G21" s="57"/>
      <c r="H21" s="58"/>
      <c r="I21" s="59"/>
      <c r="J21" s="49"/>
      <c r="K21" s="50">
        <f t="shared" si="0"/>
        <v>0</v>
      </c>
      <c r="L21" s="51">
        <f t="shared" si="1"/>
        <v>0</v>
      </c>
      <c r="M21" s="52">
        <f t="shared" si="2"/>
        <v>0</v>
      </c>
      <c r="N21" s="65"/>
      <c r="O21" s="83"/>
    </row>
    <row r="22" spans="1:15" x14ac:dyDescent="0.3">
      <c r="A22" s="42">
        <v>6</v>
      </c>
      <c r="B22" s="145" t="s">
        <v>127</v>
      </c>
      <c r="C22" s="146">
        <v>50</v>
      </c>
      <c r="D22" s="44" t="s">
        <v>25</v>
      </c>
      <c r="E22" s="55"/>
      <c r="F22" s="56"/>
      <c r="G22" s="57"/>
      <c r="H22" s="58"/>
      <c r="I22" s="59"/>
      <c r="J22" s="49"/>
      <c r="K22" s="50">
        <f t="shared" si="0"/>
        <v>0</v>
      </c>
      <c r="L22" s="51">
        <f t="shared" si="1"/>
        <v>0</v>
      </c>
      <c r="M22" s="52">
        <f t="shared" si="2"/>
        <v>0</v>
      </c>
      <c r="N22" s="65"/>
      <c r="O22" s="83"/>
    </row>
    <row r="23" spans="1:15" x14ac:dyDescent="0.3">
      <c r="A23" s="42">
        <v>7</v>
      </c>
      <c r="B23" s="145" t="s">
        <v>128</v>
      </c>
      <c r="C23" s="146">
        <v>200</v>
      </c>
      <c r="D23" s="44" t="s">
        <v>25</v>
      </c>
      <c r="E23" s="55"/>
      <c r="F23" s="56"/>
      <c r="G23" s="57"/>
      <c r="H23" s="58"/>
      <c r="I23" s="59"/>
      <c r="J23" s="49"/>
      <c r="K23" s="50">
        <f t="shared" si="0"/>
        <v>0</v>
      </c>
      <c r="L23" s="51">
        <f t="shared" si="1"/>
        <v>0</v>
      </c>
      <c r="M23" s="52">
        <f t="shared" si="2"/>
        <v>0</v>
      </c>
      <c r="N23" s="65"/>
      <c r="O23" s="83"/>
    </row>
    <row r="24" spans="1:15" x14ac:dyDescent="0.3">
      <c r="A24" s="42">
        <v>8</v>
      </c>
      <c r="B24" s="145" t="s">
        <v>129</v>
      </c>
      <c r="C24" s="146">
        <v>200</v>
      </c>
      <c r="D24" s="44" t="s">
        <v>25</v>
      </c>
      <c r="E24" s="55"/>
      <c r="F24" s="56"/>
      <c r="G24" s="57"/>
      <c r="H24" s="58"/>
      <c r="I24" s="59"/>
      <c r="J24" s="49"/>
      <c r="K24" s="50">
        <f t="shared" si="0"/>
        <v>0</v>
      </c>
      <c r="L24" s="51">
        <f t="shared" si="1"/>
        <v>0</v>
      </c>
      <c r="M24" s="52">
        <f t="shared" si="2"/>
        <v>0</v>
      </c>
      <c r="N24" s="65"/>
      <c r="O24" s="83"/>
    </row>
    <row r="25" spans="1:15" x14ac:dyDescent="0.3">
      <c r="A25" s="42">
        <v>9</v>
      </c>
      <c r="B25" s="145" t="s">
        <v>130</v>
      </c>
      <c r="C25" s="146">
        <v>100</v>
      </c>
      <c r="D25" s="44" t="s">
        <v>25</v>
      </c>
      <c r="E25" s="55"/>
      <c r="F25" s="56"/>
      <c r="G25" s="57"/>
      <c r="H25" s="58"/>
      <c r="I25" s="59"/>
      <c r="J25" s="49"/>
      <c r="K25" s="50">
        <f t="shared" si="0"/>
        <v>0</v>
      </c>
      <c r="L25" s="51">
        <f t="shared" si="1"/>
        <v>0</v>
      </c>
      <c r="M25" s="52">
        <f t="shared" si="2"/>
        <v>0</v>
      </c>
      <c r="N25" s="65"/>
      <c r="O25" s="83"/>
    </row>
    <row r="26" spans="1:15" x14ac:dyDescent="0.3">
      <c r="A26" s="42">
        <v>10</v>
      </c>
      <c r="B26" s="145" t="s">
        <v>131</v>
      </c>
      <c r="C26" s="146">
        <v>300</v>
      </c>
      <c r="D26" s="44" t="s">
        <v>25</v>
      </c>
      <c r="E26" s="55"/>
      <c r="F26" s="56"/>
      <c r="G26" s="57"/>
      <c r="H26" s="58"/>
      <c r="I26" s="59"/>
      <c r="J26" s="49"/>
      <c r="K26" s="50">
        <f t="shared" si="0"/>
        <v>0</v>
      </c>
      <c r="L26" s="51">
        <f t="shared" si="1"/>
        <v>0</v>
      </c>
      <c r="M26" s="52">
        <f t="shared" si="2"/>
        <v>0</v>
      </c>
      <c r="N26" s="65"/>
      <c r="O26" s="83"/>
    </row>
    <row r="27" spans="1:15" x14ac:dyDescent="0.3">
      <c r="A27" s="42">
        <v>11</v>
      </c>
      <c r="B27" s="145" t="s">
        <v>132</v>
      </c>
      <c r="C27" s="146">
        <v>20</v>
      </c>
      <c r="D27" s="44" t="s">
        <v>25</v>
      </c>
      <c r="E27" s="55"/>
      <c r="F27" s="56"/>
      <c r="G27" s="57"/>
      <c r="H27" s="58"/>
      <c r="I27" s="59"/>
      <c r="J27" s="49"/>
      <c r="K27" s="50">
        <f t="shared" si="0"/>
        <v>0</v>
      </c>
      <c r="L27" s="51">
        <f t="shared" si="1"/>
        <v>0</v>
      </c>
      <c r="M27" s="52">
        <f t="shared" si="2"/>
        <v>0</v>
      </c>
      <c r="N27" s="65"/>
      <c r="O27" s="83"/>
    </row>
    <row r="28" spans="1:15" x14ac:dyDescent="0.3">
      <c r="A28" s="42">
        <v>12</v>
      </c>
      <c r="B28" s="145" t="s">
        <v>133</v>
      </c>
      <c r="C28" s="146">
        <v>550</v>
      </c>
      <c r="D28" s="44" t="s">
        <v>25</v>
      </c>
      <c r="E28" s="55"/>
      <c r="F28" s="56"/>
      <c r="G28" s="57"/>
      <c r="H28" s="58"/>
      <c r="I28" s="59"/>
      <c r="J28" s="49"/>
      <c r="K28" s="50">
        <f t="shared" si="0"/>
        <v>0</v>
      </c>
      <c r="L28" s="51">
        <f t="shared" si="1"/>
        <v>0</v>
      </c>
      <c r="M28" s="52">
        <f t="shared" si="2"/>
        <v>0</v>
      </c>
      <c r="N28" s="65"/>
      <c r="O28" s="83"/>
    </row>
    <row r="29" spans="1:15" x14ac:dyDescent="0.3">
      <c r="A29" s="42">
        <v>13</v>
      </c>
      <c r="B29" s="145" t="s">
        <v>134</v>
      </c>
      <c r="C29" s="146">
        <v>110</v>
      </c>
      <c r="D29" s="44" t="s">
        <v>25</v>
      </c>
      <c r="E29" s="55"/>
      <c r="F29" s="56"/>
      <c r="G29" s="57"/>
      <c r="H29" s="58"/>
      <c r="I29" s="59"/>
      <c r="J29" s="49"/>
      <c r="K29" s="50">
        <f t="shared" si="0"/>
        <v>0</v>
      </c>
      <c r="L29" s="51">
        <f t="shared" si="1"/>
        <v>0</v>
      </c>
      <c r="M29" s="52">
        <f t="shared" si="2"/>
        <v>0</v>
      </c>
      <c r="N29" s="65"/>
      <c r="O29" s="83"/>
    </row>
    <row r="30" spans="1:15" x14ac:dyDescent="0.3">
      <c r="A30" s="42">
        <v>14</v>
      </c>
      <c r="B30" s="145" t="s">
        <v>135</v>
      </c>
      <c r="C30" s="146">
        <v>100</v>
      </c>
      <c r="D30" s="44" t="s">
        <v>25</v>
      </c>
      <c r="E30" s="55"/>
      <c r="F30" s="56"/>
      <c r="G30" s="57"/>
      <c r="H30" s="58"/>
      <c r="I30" s="59"/>
      <c r="J30" s="49"/>
      <c r="K30" s="50">
        <f t="shared" si="0"/>
        <v>0</v>
      </c>
      <c r="L30" s="51">
        <f t="shared" si="1"/>
        <v>0</v>
      </c>
      <c r="M30" s="52">
        <f t="shared" si="2"/>
        <v>0</v>
      </c>
      <c r="N30" s="65"/>
      <c r="O30" s="83"/>
    </row>
    <row r="31" spans="1:15" x14ac:dyDescent="0.3">
      <c r="A31" s="42">
        <v>15</v>
      </c>
      <c r="B31" s="145" t="s">
        <v>136</v>
      </c>
      <c r="C31" s="146">
        <v>20</v>
      </c>
      <c r="D31" s="44" t="s">
        <v>25</v>
      </c>
      <c r="E31" s="55"/>
      <c r="F31" s="56"/>
      <c r="G31" s="57"/>
      <c r="H31" s="58"/>
      <c r="I31" s="59"/>
      <c r="J31" s="49"/>
      <c r="K31" s="50">
        <f t="shared" si="0"/>
        <v>0</v>
      </c>
      <c r="L31" s="51">
        <f t="shared" si="1"/>
        <v>0</v>
      </c>
      <c r="M31" s="52">
        <f t="shared" si="2"/>
        <v>0</v>
      </c>
      <c r="N31" s="65"/>
      <c r="O31" s="83"/>
    </row>
    <row r="32" spans="1:15" x14ac:dyDescent="0.3">
      <c r="A32" s="42">
        <v>16</v>
      </c>
      <c r="B32" s="145" t="s">
        <v>137</v>
      </c>
      <c r="C32" s="146">
        <v>100</v>
      </c>
      <c r="D32" s="44" t="s">
        <v>25</v>
      </c>
      <c r="E32" s="55"/>
      <c r="F32" s="56"/>
      <c r="G32" s="57"/>
      <c r="H32" s="58"/>
      <c r="I32" s="59"/>
      <c r="J32" s="49"/>
      <c r="K32" s="50">
        <f t="shared" si="0"/>
        <v>0</v>
      </c>
      <c r="L32" s="51">
        <f t="shared" si="1"/>
        <v>0</v>
      </c>
      <c r="M32" s="52">
        <f t="shared" si="2"/>
        <v>0</v>
      </c>
      <c r="N32" s="65"/>
      <c r="O32" s="83"/>
    </row>
    <row r="33" spans="1:18" ht="27" customHeight="1" x14ac:dyDescent="0.3">
      <c r="A33" s="42">
        <v>17</v>
      </c>
      <c r="B33" s="145" t="s">
        <v>138</v>
      </c>
      <c r="C33" s="146">
        <v>100</v>
      </c>
      <c r="D33" s="44" t="s">
        <v>25</v>
      </c>
      <c r="E33" s="55"/>
      <c r="F33" s="56"/>
      <c r="G33" s="57"/>
      <c r="H33" s="58"/>
      <c r="I33" s="59"/>
      <c r="J33" s="49"/>
      <c r="K33" s="50">
        <f t="shared" si="0"/>
        <v>0</v>
      </c>
      <c r="L33" s="51">
        <f t="shared" si="1"/>
        <v>0</v>
      </c>
      <c r="M33" s="52">
        <f t="shared" si="2"/>
        <v>0</v>
      </c>
      <c r="N33" s="65"/>
      <c r="O33" s="83"/>
    </row>
    <row r="34" spans="1:18" x14ac:dyDescent="0.3">
      <c r="A34" s="42">
        <v>18</v>
      </c>
      <c r="B34" s="145" t="s">
        <v>139</v>
      </c>
      <c r="C34" s="146">
        <v>20</v>
      </c>
      <c r="D34" s="44" t="s">
        <v>25</v>
      </c>
      <c r="E34" s="55"/>
      <c r="F34" s="56"/>
      <c r="G34" s="57"/>
      <c r="H34" s="58"/>
      <c r="I34" s="59"/>
      <c r="J34" s="49"/>
      <c r="K34" s="50">
        <f t="shared" si="0"/>
        <v>0</v>
      </c>
      <c r="L34" s="51">
        <f t="shared" si="1"/>
        <v>0</v>
      </c>
      <c r="M34" s="52">
        <f t="shared" si="2"/>
        <v>0</v>
      </c>
      <c r="N34" s="65"/>
      <c r="O34" s="83"/>
    </row>
    <row r="35" spans="1:18" x14ac:dyDescent="0.3">
      <c r="A35" s="42">
        <v>19</v>
      </c>
      <c r="B35" s="145" t="s">
        <v>140</v>
      </c>
      <c r="C35" s="146">
        <v>20</v>
      </c>
      <c r="D35" s="44" t="s">
        <v>25</v>
      </c>
      <c r="E35" s="55"/>
      <c r="F35" s="56"/>
      <c r="G35" s="57"/>
      <c r="H35" s="58"/>
      <c r="I35" s="59"/>
      <c r="J35" s="49"/>
      <c r="K35" s="50">
        <f t="shared" si="0"/>
        <v>0</v>
      </c>
      <c r="L35" s="51">
        <f t="shared" si="1"/>
        <v>0</v>
      </c>
      <c r="M35" s="52">
        <f t="shared" si="2"/>
        <v>0</v>
      </c>
      <c r="N35" s="65"/>
      <c r="O35" s="83"/>
    </row>
    <row r="36" spans="1:18" ht="15" x14ac:dyDescent="0.25">
      <c r="A36" s="189" t="s">
        <v>600</v>
      </c>
      <c r="B36" s="190"/>
      <c r="C36" s="190"/>
      <c r="D36" s="191"/>
      <c r="E36" s="192"/>
      <c r="F36" s="193"/>
      <c r="G36" s="193"/>
      <c r="H36" s="193"/>
      <c r="I36" s="193"/>
      <c r="J36" s="193"/>
      <c r="K36" s="193"/>
      <c r="L36" s="194"/>
      <c r="M36" s="82">
        <f>SUM(M17:M35)</f>
        <v>0</v>
      </c>
      <c r="N36" s="82">
        <f>SUM(N17:N35)</f>
        <v>0</v>
      </c>
      <c r="O36" s="2"/>
      <c r="P36" s="2"/>
      <c r="Q36" s="2"/>
    </row>
    <row r="37" spans="1:18" ht="24.75" customHeight="1" x14ac:dyDescent="0.25">
      <c r="A37" s="200" t="s">
        <v>589</v>
      </c>
      <c r="B37" s="200"/>
      <c r="C37" s="200"/>
      <c r="D37" s="200"/>
      <c r="E37" s="200"/>
      <c r="F37" s="200"/>
      <c r="G37" s="200"/>
      <c r="H37" s="200"/>
      <c r="I37" s="200"/>
      <c r="J37" s="200"/>
      <c r="K37" s="73"/>
      <c r="L37" s="74"/>
      <c r="M37" s="74"/>
      <c r="N37" s="74"/>
      <c r="O37" s="9"/>
      <c r="P37" s="2"/>
      <c r="Q37" s="2"/>
      <c r="R37" s="2"/>
    </row>
    <row r="38" spans="1:18" s="141" customFormat="1" ht="30" customHeight="1" x14ac:dyDescent="0.25">
      <c r="A38" s="195" t="s">
        <v>590</v>
      </c>
      <c r="B38" s="196"/>
      <c r="C38" s="196"/>
      <c r="D38" s="196"/>
      <c r="E38" s="196"/>
      <c r="F38" s="196"/>
      <c r="G38" s="196"/>
      <c r="H38" s="196"/>
      <c r="I38" s="196"/>
      <c r="J38" s="196"/>
      <c r="K38" s="73"/>
      <c r="L38" s="74"/>
      <c r="M38" s="74"/>
      <c r="N38" s="74"/>
      <c r="O38" s="74"/>
      <c r="P38" s="140"/>
    </row>
    <row r="39" spans="1:18" ht="24.75" customHeight="1" x14ac:dyDescent="0.25">
      <c r="A39" s="195" t="s">
        <v>26</v>
      </c>
      <c r="B39" s="195"/>
      <c r="C39" s="195"/>
      <c r="D39" s="195"/>
      <c r="E39" s="195"/>
      <c r="F39" s="195"/>
      <c r="G39" s="195"/>
      <c r="H39" s="195"/>
      <c r="I39" s="195"/>
      <c r="J39" s="195"/>
      <c r="K39" s="73"/>
      <c r="L39" s="74"/>
      <c r="M39" s="74"/>
      <c r="N39" s="74"/>
      <c r="O39" s="9"/>
      <c r="P39" s="2"/>
      <c r="Q39" s="2"/>
      <c r="R39" s="2"/>
    </row>
    <row r="40" spans="1:18" ht="15" x14ac:dyDescent="0.25">
      <c r="A40" s="198" t="s">
        <v>579</v>
      </c>
      <c r="B40" s="198"/>
      <c r="C40" s="198"/>
      <c r="D40" s="198"/>
      <c r="E40" s="198"/>
      <c r="F40" s="198"/>
      <c r="G40" s="198"/>
      <c r="H40" s="198"/>
      <c r="I40" s="198"/>
      <c r="J40" s="198"/>
      <c r="K40" s="73"/>
      <c r="L40" s="74"/>
      <c r="M40" s="74"/>
      <c r="N40" s="74"/>
      <c r="O40" s="9"/>
      <c r="P40" s="2"/>
      <c r="Q40" s="2"/>
      <c r="R40" s="2"/>
    </row>
    <row r="41" spans="1:18" ht="51.75" customHeight="1" x14ac:dyDescent="0.25">
      <c r="A41" s="196" t="s">
        <v>587</v>
      </c>
      <c r="B41" s="196"/>
      <c r="C41" s="196"/>
      <c r="D41" s="196"/>
      <c r="E41" s="196"/>
      <c r="F41" s="196"/>
      <c r="G41" s="196"/>
      <c r="H41" s="196"/>
      <c r="I41" s="196"/>
      <c r="J41" s="196"/>
      <c r="K41" s="75"/>
      <c r="L41" s="76"/>
      <c r="M41" s="76"/>
      <c r="N41" s="76"/>
      <c r="O41" s="9"/>
      <c r="P41" s="2"/>
      <c r="Q41" s="2"/>
      <c r="R41" s="2"/>
    </row>
    <row r="42" spans="1:18" ht="15" x14ac:dyDescent="0.25">
      <c r="A42" s="198" t="s">
        <v>580</v>
      </c>
      <c r="B42" s="198"/>
      <c r="C42" s="198"/>
      <c r="D42" s="198"/>
      <c r="E42" s="198"/>
      <c r="F42" s="198"/>
      <c r="G42" s="198"/>
      <c r="H42" s="198"/>
      <c r="I42" s="198"/>
      <c r="J42" s="198"/>
      <c r="K42" s="73"/>
      <c r="L42" s="74"/>
      <c r="M42" s="74"/>
      <c r="N42" s="74"/>
      <c r="O42" s="9"/>
      <c r="P42" s="2"/>
      <c r="Q42" s="2"/>
      <c r="R42" s="2"/>
    </row>
    <row r="43" spans="1:18" ht="15" x14ac:dyDescent="0.25">
      <c r="A43" s="198" t="s">
        <v>581</v>
      </c>
      <c r="B43" s="198"/>
      <c r="C43" s="198"/>
      <c r="D43" s="198"/>
      <c r="E43" s="198"/>
      <c r="F43" s="198"/>
      <c r="G43" s="198"/>
      <c r="H43" s="198"/>
      <c r="I43" s="198"/>
      <c r="J43" s="198"/>
      <c r="K43" s="73"/>
      <c r="L43" s="74"/>
      <c r="M43" s="74"/>
      <c r="N43" s="74"/>
      <c r="O43" s="9"/>
      <c r="P43" s="2"/>
      <c r="Q43" s="2"/>
      <c r="R43" s="2"/>
    </row>
    <row r="44" spans="1:18" ht="15" x14ac:dyDescent="0.25">
      <c r="A44" s="77" t="s">
        <v>582</v>
      </c>
      <c r="B44" s="77"/>
      <c r="C44" s="77"/>
      <c r="D44" s="77"/>
      <c r="E44" s="77"/>
      <c r="F44" s="77"/>
      <c r="G44" s="77"/>
      <c r="H44" s="77"/>
      <c r="I44" s="77"/>
      <c r="J44" s="77"/>
      <c r="K44" s="73"/>
      <c r="L44" s="74"/>
      <c r="M44" s="74"/>
      <c r="N44" s="74"/>
      <c r="O44" s="9"/>
      <c r="P44" s="2"/>
      <c r="Q44" s="2"/>
      <c r="R44" s="2"/>
    </row>
    <row r="45" spans="1:18" ht="15" x14ac:dyDescent="0.25">
      <c r="A45" s="77" t="s">
        <v>583</v>
      </c>
      <c r="B45" s="78"/>
      <c r="C45" s="78"/>
      <c r="D45" s="78"/>
      <c r="E45" s="78"/>
      <c r="F45" s="78"/>
      <c r="G45" s="78"/>
      <c r="H45" s="78"/>
      <c r="I45" s="78"/>
      <c r="J45" s="78"/>
      <c r="K45" s="73"/>
      <c r="L45" s="74"/>
      <c r="M45" s="74"/>
      <c r="N45" s="74"/>
      <c r="O45" s="9"/>
      <c r="P45" s="2"/>
      <c r="Q45" s="2"/>
      <c r="R45" s="2"/>
    </row>
    <row r="46" spans="1:18" ht="15" x14ac:dyDescent="0.25">
      <c r="A46" s="77" t="s">
        <v>584</v>
      </c>
      <c r="B46" s="78"/>
      <c r="C46" s="78"/>
      <c r="D46" s="78"/>
      <c r="E46" s="78"/>
      <c r="F46" s="78"/>
      <c r="G46" s="78"/>
      <c r="H46" s="78"/>
      <c r="I46" s="78"/>
      <c r="J46" s="78"/>
      <c r="K46" s="73"/>
      <c r="L46" s="74"/>
      <c r="M46" s="74"/>
      <c r="N46" s="74"/>
      <c r="O46" s="9"/>
      <c r="P46" s="2"/>
      <c r="Q46" s="2"/>
      <c r="R46" s="2"/>
    </row>
    <row r="47" spans="1:18" ht="32.25" customHeight="1" x14ac:dyDescent="0.25">
      <c r="A47" s="196" t="s">
        <v>585</v>
      </c>
      <c r="B47" s="199"/>
      <c r="C47" s="199"/>
      <c r="D47" s="199"/>
      <c r="E47" s="199"/>
      <c r="F47" s="199"/>
      <c r="G47" s="199"/>
      <c r="H47" s="199"/>
      <c r="I47" s="199"/>
      <c r="J47" s="199"/>
      <c r="K47" s="73"/>
      <c r="L47" s="74"/>
      <c r="M47" s="74"/>
      <c r="N47" s="74"/>
      <c r="O47" s="9"/>
      <c r="P47" s="2"/>
      <c r="Q47" s="2"/>
      <c r="R47" s="2"/>
    </row>
    <row r="48" spans="1:18" ht="41.25" customHeight="1" x14ac:dyDescent="0.25">
      <c r="A48" s="197" t="s">
        <v>610</v>
      </c>
      <c r="B48" s="197"/>
      <c r="C48" s="197"/>
      <c r="D48" s="197"/>
      <c r="E48" s="197"/>
      <c r="F48" s="197"/>
      <c r="G48" s="197"/>
      <c r="H48" s="197"/>
      <c r="I48" s="197"/>
      <c r="J48" s="197"/>
      <c r="K48" s="73"/>
      <c r="L48" s="74"/>
      <c r="M48" s="74"/>
      <c r="N48" s="74"/>
      <c r="O48" s="9"/>
      <c r="P48" s="2"/>
      <c r="Q48" s="2"/>
      <c r="R48" s="2"/>
    </row>
  </sheetData>
  <mergeCells count="36">
    <mergeCell ref="M14:M15"/>
    <mergeCell ref="N14:N15"/>
    <mergeCell ref="K14:K15"/>
    <mergeCell ref="A47:J47"/>
    <mergeCell ref="A48:J48"/>
    <mergeCell ref="A36:D36"/>
    <mergeCell ref="E36:L36"/>
    <mergeCell ref="A41:J41"/>
    <mergeCell ref="A42:J42"/>
    <mergeCell ref="A43:J43"/>
    <mergeCell ref="A39:J39"/>
    <mergeCell ref="A40:J40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38:J38"/>
    <mergeCell ref="E16:F16"/>
    <mergeCell ref="A37:J37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3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4"/>
  <sheetViews>
    <sheetView view="pageBreakPreview" zoomScaleNormal="100" zoomScaleSheetLayoutView="100" workbookViewId="0">
      <selection activeCell="A54" sqref="A54:J54"/>
    </sheetView>
  </sheetViews>
  <sheetFormatPr defaultRowHeight="16.5" x14ac:dyDescent="0.3"/>
  <cols>
    <col min="1" max="1" width="4" style="80" customWidth="1"/>
    <col min="2" max="2" width="26.7109375" style="80" customWidth="1"/>
    <col min="3" max="4" width="7.42578125" style="80" customWidth="1"/>
    <col min="5" max="5" width="4.5703125" style="80" customWidth="1"/>
    <col min="6" max="6" width="4.42578125" style="80" customWidth="1"/>
    <col min="7" max="7" width="13.7109375" style="80" customWidth="1"/>
    <col min="8" max="8" width="17.7109375" style="80" customWidth="1"/>
    <col min="9" max="9" width="10.7109375" style="80" customWidth="1"/>
    <col min="10" max="10" width="7.28515625" style="80" customWidth="1"/>
    <col min="11" max="11" width="7.42578125" style="80" customWidth="1"/>
    <col min="12" max="12" width="11" style="80" customWidth="1"/>
    <col min="13" max="13" width="13.5703125" style="80" customWidth="1"/>
    <col min="14" max="14" width="10.85546875" style="80" customWidth="1"/>
    <col min="15" max="16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575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6" s="10" customFormat="1" x14ac:dyDescent="0.25">
      <c r="A17" s="97">
        <v>1</v>
      </c>
      <c r="B17" s="142" t="s">
        <v>164</v>
      </c>
      <c r="C17" s="143">
        <v>50</v>
      </c>
      <c r="D17" s="144" t="s">
        <v>30</v>
      </c>
      <c r="E17" s="97"/>
      <c r="F17" s="98"/>
      <c r="G17" s="99"/>
      <c r="H17" s="100"/>
      <c r="I17" s="101"/>
      <c r="J17" s="102"/>
      <c r="K17" s="103">
        <f t="shared" ref="K17:K41" si="0">I17*J17</f>
        <v>0</v>
      </c>
      <c r="L17" s="104">
        <f t="shared" ref="L17:L41" si="1">I17+K17</f>
        <v>0</v>
      </c>
      <c r="M17" s="105">
        <f t="shared" ref="M17:M41" si="2">$C17*L17</f>
        <v>0</v>
      </c>
      <c r="N17" s="106"/>
      <c r="O17" s="107"/>
      <c r="P17" s="107"/>
    </row>
    <row r="18" spans="1:16" x14ac:dyDescent="0.3">
      <c r="A18" s="42">
        <v>2</v>
      </c>
      <c r="B18" s="145" t="s">
        <v>165</v>
      </c>
      <c r="C18" s="146">
        <v>200</v>
      </c>
      <c r="D18" s="143" t="s">
        <v>30</v>
      </c>
      <c r="E18" s="55"/>
      <c r="F18" s="56"/>
      <c r="G18" s="57"/>
      <c r="H18" s="58"/>
      <c r="I18" s="59"/>
      <c r="J18" s="102"/>
      <c r="K18" s="103">
        <f t="shared" si="0"/>
        <v>0</v>
      </c>
      <c r="L18" s="104">
        <f t="shared" si="1"/>
        <v>0</v>
      </c>
      <c r="M18" s="105">
        <f t="shared" si="2"/>
        <v>0</v>
      </c>
      <c r="N18" s="65"/>
    </row>
    <row r="19" spans="1:16" s="10" customFormat="1" x14ac:dyDescent="0.25">
      <c r="A19" s="97">
        <v>3</v>
      </c>
      <c r="B19" s="142" t="s">
        <v>166</v>
      </c>
      <c r="C19" s="143">
        <v>200</v>
      </c>
      <c r="D19" s="143" t="s">
        <v>30</v>
      </c>
      <c r="E19" s="108"/>
      <c r="F19" s="109"/>
      <c r="G19" s="110"/>
      <c r="H19" s="111"/>
      <c r="I19" s="112"/>
      <c r="J19" s="102"/>
      <c r="K19" s="103">
        <f t="shared" si="0"/>
        <v>0</v>
      </c>
      <c r="L19" s="104">
        <f t="shared" si="1"/>
        <v>0</v>
      </c>
      <c r="M19" s="105">
        <f t="shared" si="2"/>
        <v>0</v>
      </c>
      <c r="N19" s="113"/>
      <c r="O19" s="107"/>
      <c r="P19" s="107"/>
    </row>
    <row r="20" spans="1:16" s="10" customFormat="1" x14ac:dyDescent="0.25">
      <c r="A20" s="97">
        <v>4</v>
      </c>
      <c r="B20" s="142" t="s">
        <v>167</v>
      </c>
      <c r="C20" s="143">
        <v>200</v>
      </c>
      <c r="D20" s="143" t="s">
        <v>30</v>
      </c>
      <c r="E20" s="114"/>
      <c r="F20" s="115"/>
      <c r="G20" s="116"/>
      <c r="H20" s="117"/>
      <c r="I20" s="118"/>
      <c r="J20" s="102"/>
      <c r="K20" s="103">
        <f t="shared" si="0"/>
        <v>0</v>
      </c>
      <c r="L20" s="104">
        <f t="shared" si="1"/>
        <v>0</v>
      </c>
      <c r="M20" s="105">
        <f t="shared" si="2"/>
        <v>0</v>
      </c>
      <c r="N20" s="119"/>
      <c r="O20" s="107"/>
      <c r="P20" s="107"/>
    </row>
    <row r="21" spans="1:16" s="10" customFormat="1" x14ac:dyDescent="0.25">
      <c r="A21" s="42">
        <v>5</v>
      </c>
      <c r="B21" s="142" t="s">
        <v>168</v>
      </c>
      <c r="C21" s="143">
        <v>50</v>
      </c>
      <c r="D21" s="143" t="s">
        <v>30</v>
      </c>
      <c r="E21" s="108"/>
      <c r="F21" s="109"/>
      <c r="G21" s="110"/>
      <c r="H21" s="111"/>
      <c r="I21" s="112"/>
      <c r="J21" s="102"/>
      <c r="K21" s="103">
        <f t="shared" si="0"/>
        <v>0</v>
      </c>
      <c r="L21" s="104">
        <f t="shared" si="1"/>
        <v>0</v>
      </c>
      <c r="M21" s="105">
        <f t="shared" si="2"/>
        <v>0</v>
      </c>
      <c r="N21" s="113"/>
      <c r="O21" s="107"/>
      <c r="P21" s="107"/>
    </row>
    <row r="22" spans="1:16" s="10" customFormat="1" x14ac:dyDescent="0.25">
      <c r="A22" s="97">
        <v>6</v>
      </c>
      <c r="B22" s="142" t="s">
        <v>169</v>
      </c>
      <c r="C22" s="143">
        <v>1800</v>
      </c>
      <c r="D22" s="143" t="s">
        <v>34</v>
      </c>
      <c r="E22" s="108"/>
      <c r="F22" s="109"/>
      <c r="G22" s="110"/>
      <c r="H22" s="111"/>
      <c r="I22" s="112"/>
      <c r="J22" s="102"/>
      <c r="K22" s="103">
        <f t="shared" si="0"/>
        <v>0</v>
      </c>
      <c r="L22" s="104">
        <f t="shared" si="1"/>
        <v>0</v>
      </c>
      <c r="M22" s="105">
        <f t="shared" si="2"/>
        <v>0</v>
      </c>
      <c r="N22" s="113"/>
      <c r="O22" s="107"/>
      <c r="P22" s="107"/>
    </row>
    <row r="23" spans="1:16" s="10" customFormat="1" x14ac:dyDescent="0.25">
      <c r="A23" s="97">
        <v>7</v>
      </c>
      <c r="B23" s="142" t="s">
        <v>170</v>
      </c>
      <c r="C23" s="143">
        <v>1800</v>
      </c>
      <c r="D23" s="143" t="s">
        <v>34</v>
      </c>
      <c r="E23" s="108"/>
      <c r="F23" s="109"/>
      <c r="G23" s="110"/>
      <c r="H23" s="111"/>
      <c r="I23" s="112"/>
      <c r="J23" s="102"/>
      <c r="K23" s="103">
        <f t="shared" si="0"/>
        <v>0</v>
      </c>
      <c r="L23" s="104">
        <f t="shared" si="1"/>
        <v>0</v>
      </c>
      <c r="M23" s="105">
        <f t="shared" si="2"/>
        <v>0</v>
      </c>
      <c r="N23" s="113"/>
      <c r="O23" s="107"/>
      <c r="P23" s="107"/>
    </row>
    <row r="24" spans="1:16" s="10" customFormat="1" x14ac:dyDescent="0.25">
      <c r="A24" s="42">
        <v>8</v>
      </c>
      <c r="B24" s="142" t="s">
        <v>171</v>
      </c>
      <c r="C24" s="143">
        <v>1800</v>
      </c>
      <c r="D24" s="143" t="s">
        <v>34</v>
      </c>
      <c r="E24" s="108"/>
      <c r="F24" s="109"/>
      <c r="G24" s="110"/>
      <c r="H24" s="111"/>
      <c r="I24" s="112"/>
      <c r="J24" s="102"/>
      <c r="K24" s="103">
        <f t="shared" si="0"/>
        <v>0</v>
      </c>
      <c r="L24" s="104">
        <f t="shared" si="1"/>
        <v>0</v>
      </c>
      <c r="M24" s="105">
        <f t="shared" si="2"/>
        <v>0</v>
      </c>
      <c r="N24" s="113"/>
      <c r="O24" s="107"/>
      <c r="P24" s="107"/>
    </row>
    <row r="25" spans="1:16" s="10" customFormat="1" x14ac:dyDescent="0.25">
      <c r="A25" s="97">
        <v>9</v>
      </c>
      <c r="B25" s="142" t="s">
        <v>172</v>
      </c>
      <c r="C25" s="143">
        <v>1800</v>
      </c>
      <c r="D25" s="143" t="s">
        <v>34</v>
      </c>
      <c r="E25" s="108"/>
      <c r="F25" s="109"/>
      <c r="G25" s="110"/>
      <c r="H25" s="111"/>
      <c r="I25" s="112"/>
      <c r="J25" s="102"/>
      <c r="K25" s="103">
        <f t="shared" si="0"/>
        <v>0</v>
      </c>
      <c r="L25" s="104">
        <f t="shared" si="1"/>
        <v>0</v>
      </c>
      <c r="M25" s="105">
        <f t="shared" si="2"/>
        <v>0</v>
      </c>
      <c r="N25" s="113"/>
      <c r="O25" s="107"/>
      <c r="P25" s="107"/>
    </row>
    <row r="26" spans="1:16" s="10" customFormat="1" ht="25.5" x14ac:dyDescent="0.25">
      <c r="A26" s="97">
        <v>10</v>
      </c>
      <c r="B26" s="142" t="s">
        <v>173</v>
      </c>
      <c r="C26" s="143">
        <v>260</v>
      </c>
      <c r="D26" s="143" t="s">
        <v>30</v>
      </c>
      <c r="E26" s="108"/>
      <c r="F26" s="109"/>
      <c r="G26" s="110"/>
      <c r="H26" s="111"/>
      <c r="I26" s="112"/>
      <c r="J26" s="102"/>
      <c r="K26" s="103">
        <f t="shared" si="0"/>
        <v>0</v>
      </c>
      <c r="L26" s="104">
        <f t="shared" si="1"/>
        <v>0</v>
      </c>
      <c r="M26" s="105">
        <f t="shared" si="2"/>
        <v>0</v>
      </c>
      <c r="N26" s="113"/>
      <c r="O26" s="107"/>
      <c r="P26" s="107"/>
    </row>
    <row r="27" spans="1:16" s="10" customFormat="1" ht="38.25" x14ac:dyDescent="0.25">
      <c r="A27" s="42">
        <v>11</v>
      </c>
      <c r="B27" s="142" t="s">
        <v>532</v>
      </c>
      <c r="C27" s="143">
        <v>150</v>
      </c>
      <c r="D27" s="143" t="s">
        <v>30</v>
      </c>
      <c r="E27" s="108"/>
      <c r="F27" s="109"/>
      <c r="G27" s="110"/>
      <c r="H27" s="111"/>
      <c r="I27" s="112"/>
      <c r="J27" s="102"/>
      <c r="K27" s="103">
        <f t="shared" si="0"/>
        <v>0</v>
      </c>
      <c r="L27" s="104">
        <f t="shared" si="1"/>
        <v>0</v>
      </c>
      <c r="M27" s="105">
        <f t="shared" si="2"/>
        <v>0</v>
      </c>
      <c r="N27" s="113"/>
      <c r="O27" s="107"/>
      <c r="P27" s="107"/>
    </row>
    <row r="28" spans="1:16" s="10" customFormat="1" ht="38.25" x14ac:dyDescent="0.25">
      <c r="A28" s="97">
        <v>12</v>
      </c>
      <c r="B28" s="142" t="s">
        <v>533</v>
      </c>
      <c r="C28" s="143">
        <v>150</v>
      </c>
      <c r="D28" s="143" t="s">
        <v>30</v>
      </c>
      <c r="E28" s="108"/>
      <c r="F28" s="109"/>
      <c r="G28" s="110"/>
      <c r="H28" s="111"/>
      <c r="I28" s="112"/>
      <c r="J28" s="102"/>
      <c r="K28" s="103">
        <f t="shared" si="0"/>
        <v>0</v>
      </c>
      <c r="L28" s="104">
        <f t="shared" si="1"/>
        <v>0</v>
      </c>
      <c r="M28" s="105">
        <f t="shared" si="2"/>
        <v>0</v>
      </c>
      <c r="N28" s="113"/>
      <c r="O28" s="107"/>
      <c r="P28" s="107"/>
    </row>
    <row r="29" spans="1:16" s="10" customFormat="1" ht="25.5" x14ac:dyDescent="0.25">
      <c r="A29" s="97">
        <v>13</v>
      </c>
      <c r="B29" s="142" t="s">
        <v>430</v>
      </c>
      <c r="C29" s="143">
        <v>2000</v>
      </c>
      <c r="D29" s="143" t="s">
        <v>34</v>
      </c>
      <c r="E29" s="108"/>
      <c r="F29" s="109"/>
      <c r="G29" s="110"/>
      <c r="H29" s="111"/>
      <c r="I29" s="112"/>
      <c r="J29" s="102"/>
      <c r="K29" s="103">
        <f t="shared" si="0"/>
        <v>0</v>
      </c>
      <c r="L29" s="104">
        <f t="shared" si="1"/>
        <v>0</v>
      </c>
      <c r="M29" s="105">
        <f t="shared" si="2"/>
        <v>0</v>
      </c>
      <c r="N29" s="113"/>
      <c r="O29" s="107"/>
      <c r="P29" s="107"/>
    </row>
    <row r="30" spans="1:16" s="10" customFormat="1" x14ac:dyDescent="0.25">
      <c r="A30" s="42">
        <v>14</v>
      </c>
      <c r="B30" s="142" t="s">
        <v>174</v>
      </c>
      <c r="C30" s="143">
        <v>1000</v>
      </c>
      <c r="D30" s="143" t="s">
        <v>34</v>
      </c>
      <c r="E30" s="108"/>
      <c r="F30" s="109"/>
      <c r="G30" s="110"/>
      <c r="H30" s="111"/>
      <c r="I30" s="112"/>
      <c r="J30" s="102"/>
      <c r="K30" s="103">
        <f t="shared" si="0"/>
        <v>0</v>
      </c>
      <c r="L30" s="104">
        <f t="shared" si="1"/>
        <v>0</v>
      </c>
      <c r="M30" s="105">
        <f t="shared" si="2"/>
        <v>0</v>
      </c>
      <c r="N30" s="113"/>
      <c r="O30" s="107"/>
      <c r="P30" s="107"/>
    </row>
    <row r="31" spans="1:16" s="10" customFormat="1" x14ac:dyDescent="0.25">
      <c r="A31" s="97">
        <v>15</v>
      </c>
      <c r="B31" s="142" t="s">
        <v>398</v>
      </c>
      <c r="C31" s="143">
        <v>10</v>
      </c>
      <c r="D31" s="143" t="s">
        <v>34</v>
      </c>
      <c r="E31" s="108"/>
      <c r="F31" s="109"/>
      <c r="G31" s="110"/>
      <c r="H31" s="111"/>
      <c r="I31" s="112"/>
      <c r="J31" s="102"/>
      <c r="K31" s="103">
        <f t="shared" si="0"/>
        <v>0</v>
      </c>
      <c r="L31" s="104">
        <f t="shared" si="1"/>
        <v>0</v>
      </c>
      <c r="M31" s="105">
        <f t="shared" si="2"/>
        <v>0</v>
      </c>
      <c r="N31" s="113"/>
      <c r="O31" s="107"/>
      <c r="P31" s="107"/>
    </row>
    <row r="32" spans="1:16" s="10" customFormat="1" ht="38.25" x14ac:dyDescent="0.25">
      <c r="A32" s="97">
        <v>16</v>
      </c>
      <c r="B32" s="142" t="s">
        <v>399</v>
      </c>
      <c r="C32" s="143">
        <v>10</v>
      </c>
      <c r="D32" s="143" t="s">
        <v>30</v>
      </c>
      <c r="E32" s="114"/>
      <c r="F32" s="115"/>
      <c r="G32" s="116"/>
      <c r="H32" s="117"/>
      <c r="I32" s="118"/>
      <c r="J32" s="102"/>
      <c r="K32" s="103">
        <f t="shared" si="0"/>
        <v>0</v>
      </c>
      <c r="L32" s="104">
        <f t="shared" si="1"/>
        <v>0</v>
      </c>
      <c r="M32" s="105">
        <f t="shared" si="2"/>
        <v>0</v>
      </c>
      <c r="N32" s="119"/>
      <c r="O32" s="107"/>
      <c r="P32" s="107"/>
    </row>
    <row r="33" spans="1:18" s="10" customFormat="1" ht="38.25" x14ac:dyDescent="0.25">
      <c r="A33" s="42">
        <v>17</v>
      </c>
      <c r="B33" s="142" t="s">
        <v>175</v>
      </c>
      <c r="C33" s="143">
        <v>10</v>
      </c>
      <c r="D33" s="143" t="s">
        <v>30</v>
      </c>
      <c r="E33" s="108"/>
      <c r="F33" s="109"/>
      <c r="G33" s="110"/>
      <c r="H33" s="111"/>
      <c r="I33" s="112"/>
      <c r="J33" s="102"/>
      <c r="K33" s="103">
        <f t="shared" si="0"/>
        <v>0</v>
      </c>
      <c r="L33" s="104">
        <f t="shared" si="1"/>
        <v>0</v>
      </c>
      <c r="M33" s="105">
        <f t="shared" si="2"/>
        <v>0</v>
      </c>
      <c r="N33" s="113"/>
      <c r="O33" s="107"/>
      <c r="P33" s="107"/>
    </row>
    <row r="34" spans="1:18" s="10" customFormat="1" ht="38.25" x14ac:dyDescent="0.25">
      <c r="A34" s="97">
        <v>18</v>
      </c>
      <c r="B34" s="142" t="s">
        <v>176</v>
      </c>
      <c r="C34" s="143">
        <v>10</v>
      </c>
      <c r="D34" s="143" t="s">
        <v>30</v>
      </c>
      <c r="E34" s="108"/>
      <c r="F34" s="109"/>
      <c r="G34" s="110"/>
      <c r="H34" s="111"/>
      <c r="I34" s="112"/>
      <c r="J34" s="102"/>
      <c r="K34" s="103">
        <f t="shared" si="0"/>
        <v>0</v>
      </c>
      <c r="L34" s="104">
        <f t="shared" si="1"/>
        <v>0</v>
      </c>
      <c r="M34" s="105">
        <f t="shared" si="2"/>
        <v>0</v>
      </c>
      <c r="N34" s="113"/>
      <c r="O34" s="107"/>
      <c r="P34" s="107"/>
    </row>
    <row r="35" spans="1:18" ht="25.5" x14ac:dyDescent="0.3">
      <c r="A35" s="97">
        <v>19</v>
      </c>
      <c r="B35" s="145" t="s">
        <v>400</v>
      </c>
      <c r="C35" s="146">
        <v>1400</v>
      </c>
      <c r="D35" s="54" t="s">
        <v>34</v>
      </c>
      <c r="E35" s="55"/>
      <c r="F35" s="56"/>
      <c r="G35" s="57"/>
      <c r="H35" s="58"/>
      <c r="I35" s="59"/>
      <c r="J35" s="102"/>
      <c r="K35" s="103">
        <f t="shared" si="0"/>
        <v>0</v>
      </c>
      <c r="L35" s="104">
        <f t="shared" si="1"/>
        <v>0</v>
      </c>
      <c r="M35" s="105">
        <f t="shared" si="2"/>
        <v>0</v>
      </c>
      <c r="N35" s="65"/>
    </row>
    <row r="36" spans="1:18" ht="25.5" x14ac:dyDescent="0.3">
      <c r="A36" s="42">
        <v>20</v>
      </c>
      <c r="B36" s="64" t="s">
        <v>526</v>
      </c>
      <c r="C36" s="53">
        <v>200</v>
      </c>
      <c r="D36" s="54" t="s">
        <v>34</v>
      </c>
      <c r="E36" s="55"/>
      <c r="F36" s="56"/>
      <c r="G36" s="57"/>
      <c r="H36" s="58"/>
      <c r="I36" s="59"/>
      <c r="J36" s="102"/>
      <c r="K36" s="103">
        <f t="shared" si="0"/>
        <v>0</v>
      </c>
      <c r="L36" s="104">
        <f t="shared" si="1"/>
        <v>0</v>
      </c>
      <c r="M36" s="105">
        <f t="shared" si="2"/>
        <v>0</v>
      </c>
      <c r="N36" s="65"/>
    </row>
    <row r="37" spans="1:18" ht="25.5" x14ac:dyDescent="0.3">
      <c r="A37" s="97">
        <v>21</v>
      </c>
      <c r="B37" s="64" t="s">
        <v>527</v>
      </c>
      <c r="C37" s="53">
        <v>200</v>
      </c>
      <c r="D37" s="54" t="s">
        <v>34</v>
      </c>
      <c r="E37" s="55"/>
      <c r="F37" s="56"/>
      <c r="G37" s="57"/>
      <c r="H37" s="58"/>
      <c r="I37" s="59"/>
      <c r="J37" s="102"/>
      <c r="K37" s="103">
        <f t="shared" si="0"/>
        <v>0</v>
      </c>
      <c r="L37" s="104">
        <f t="shared" si="1"/>
        <v>0</v>
      </c>
      <c r="M37" s="105">
        <f t="shared" si="2"/>
        <v>0</v>
      </c>
      <c r="N37" s="65"/>
    </row>
    <row r="38" spans="1:18" ht="25.5" x14ac:dyDescent="0.3">
      <c r="A38" s="97">
        <v>22</v>
      </c>
      <c r="B38" s="64" t="s">
        <v>529</v>
      </c>
      <c r="C38" s="53">
        <v>200</v>
      </c>
      <c r="D38" s="54" t="s">
        <v>34</v>
      </c>
      <c r="E38" s="55"/>
      <c r="F38" s="56"/>
      <c r="G38" s="57"/>
      <c r="H38" s="58"/>
      <c r="I38" s="59"/>
      <c r="J38" s="102"/>
      <c r="K38" s="103">
        <f t="shared" si="0"/>
        <v>0</v>
      </c>
      <c r="L38" s="104">
        <f t="shared" si="1"/>
        <v>0</v>
      </c>
      <c r="M38" s="105">
        <f t="shared" si="2"/>
        <v>0</v>
      </c>
      <c r="N38" s="65"/>
    </row>
    <row r="39" spans="1:18" ht="25.5" x14ac:dyDescent="0.3">
      <c r="A39" s="42">
        <v>23</v>
      </c>
      <c r="B39" s="64" t="s">
        <v>528</v>
      </c>
      <c r="C39" s="53">
        <v>200</v>
      </c>
      <c r="D39" s="54" t="s">
        <v>34</v>
      </c>
      <c r="E39" s="55"/>
      <c r="F39" s="56"/>
      <c r="G39" s="57"/>
      <c r="H39" s="58"/>
      <c r="I39" s="59"/>
      <c r="J39" s="102"/>
      <c r="K39" s="103">
        <f t="shared" si="0"/>
        <v>0</v>
      </c>
      <c r="L39" s="104">
        <f t="shared" si="1"/>
        <v>0</v>
      </c>
      <c r="M39" s="105">
        <f t="shared" si="2"/>
        <v>0</v>
      </c>
      <c r="N39" s="65"/>
    </row>
    <row r="40" spans="1:18" x14ac:dyDescent="0.3">
      <c r="A40" s="97">
        <v>24</v>
      </c>
      <c r="B40" s="64" t="s">
        <v>531</v>
      </c>
      <c r="C40" s="53">
        <v>200</v>
      </c>
      <c r="D40" s="54" t="s">
        <v>34</v>
      </c>
      <c r="E40" s="55"/>
      <c r="F40" s="56"/>
      <c r="G40" s="57"/>
      <c r="H40" s="58"/>
      <c r="I40" s="59"/>
      <c r="J40" s="102"/>
      <c r="K40" s="103">
        <f t="shared" si="0"/>
        <v>0</v>
      </c>
      <c r="L40" s="104">
        <f t="shared" si="1"/>
        <v>0</v>
      </c>
      <c r="M40" s="105">
        <f t="shared" si="2"/>
        <v>0</v>
      </c>
      <c r="N40" s="65"/>
    </row>
    <row r="41" spans="1:18" x14ac:dyDescent="0.3">
      <c r="A41" s="97">
        <v>25</v>
      </c>
      <c r="B41" s="64" t="s">
        <v>530</v>
      </c>
      <c r="C41" s="53">
        <v>200</v>
      </c>
      <c r="D41" s="54" t="s">
        <v>34</v>
      </c>
      <c r="E41" s="55"/>
      <c r="F41" s="56"/>
      <c r="G41" s="57"/>
      <c r="H41" s="58"/>
      <c r="I41" s="59"/>
      <c r="J41" s="102"/>
      <c r="K41" s="103">
        <f t="shared" si="0"/>
        <v>0</v>
      </c>
      <c r="L41" s="104">
        <f t="shared" si="1"/>
        <v>0</v>
      </c>
      <c r="M41" s="105">
        <f t="shared" si="2"/>
        <v>0</v>
      </c>
      <c r="N41" s="65"/>
    </row>
    <row r="42" spans="1:18" ht="15" x14ac:dyDescent="0.25">
      <c r="A42" s="189" t="s">
        <v>599</v>
      </c>
      <c r="B42" s="190"/>
      <c r="C42" s="190"/>
      <c r="D42" s="191"/>
      <c r="E42" s="192"/>
      <c r="F42" s="193"/>
      <c r="G42" s="193"/>
      <c r="H42" s="193"/>
      <c r="I42" s="193"/>
      <c r="J42" s="193"/>
      <c r="K42" s="193"/>
      <c r="L42" s="194"/>
      <c r="M42" s="82">
        <f>SUM(M17:M41)</f>
        <v>0</v>
      </c>
      <c r="N42" s="82">
        <f>SUM(N17:N41)</f>
        <v>0</v>
      </c>
      <c r="O42" s="2"/>
      <c r="P42" s="2"/>
      <c r="Q42" s="2"/>
    </row>
    <row r="43" spans="1:18" ht="24.75" customHeight="1" x14ac:dyDescent="0.25">
      <c r="A43" s="200" t="s">
        <v>589</v>
      </c>
      <c r="B43" s="200"/>
      <c r="C43" s="200"/>
      <c r="D43" s="200"/>
      <c r="E43" s="200"/>
      <c r="F43" s="200"/>
      <c r="G43" s="200"/>
      <c r="H43" s="200"/>
      <c r="I43" s="200"/>
      <c r="J43" s="200"/>
      <c r="K43" s="73"/>
      <c r="L43" s="74"/>
      <c r="M43" s="74"/>
      <c r="N43" s="74"/>
      <c r="O43" s="9"/>
      <c r="P43" s="2"/>
      <c r="Q43" s="2"/>
      <c r="R43" s="2"/>
    </row>
    <row r="44" spans="1:18" s="141" customFormat="1" ht="30" customHeight="1" x14ac:dyDescent="0.25">
      <c r="A44" s="195" t="s">
        <v>590</v>
      </c>
      <c r="B44" s="196"/>
      <c r="C44" s="196"/>
      <c r="D44" s="196"/>
      <c r="E44" s="196"/>
      <c r="F44" s="196"/>
      <c r="G44" s="196"/>
      <c r="H44" s="196"/>
      <c r="I44" s="196"/>
      <c r="J44" s="196"/>
      <c r="K44" s="73"/>
      <c r="L44" s="74"/>
      <c r="M44" s="74"/>
      <c r="N44" s="74"/>
      <c r="O44" s="74"/>
      <c r="P44" s="140"/>
    </row>
    <row r="45" spans="1:18" ht="24.75" customHeight="1" x14ac:dyDescent="0.25">
      <c r="A45" s="195" t="s">
        <v>26</v>
      </c>
      <c r="B45" s="195"/>
      <c r="C45" s="195"/>
      <c r="D45" s="195"/>
      <c r="E45" s="195"/>
      <c r="F45" s="195"/>
      <c r="G45" s="195"/>
      <c r="H45" s="195"/>
      <c r="I45" s="195"/>
      <c r="J45" s="195"/>
      <c r="K45" s="73"/>
      <c r="L45" s="74"/>
      <c r="M45" s="74"/>
      <c r="N45" s="74"/>
      <c r="O45" s="9"/>
      <c r="P45" s="2"/>
      <c r="Q45" s="2"/>
      <c r="R45" s="2"/>
    </row>
    <row r="46" spans="1:18" ht="15" x14ac:dyDescent="0.25">
      <c r="A46" s="198" t="s">
        <v>579</v>
      </c>
      <c r="B46" s="198"/>
      <c r="C46" s="198"/>
      <c r="D46" s="198"/>
      <c r="E46" s="198"/>
      <c r="F46" s="198"/>
      <c r="G46" s="198"/>
      <c r="H46" s="198"/>
      <c r="I46" s="198"/>
      <c r="J46" s="198"/>
      <c r="K46" s="73"/>
      <c r="L46" s="74"/>
      <c r="M46" s="74"/>
      <c r="N46" s="74"/>
      <c r="O46" s="9"/>
      <c r="P46" s="2"/>
      <c r="Q46" s="2"/>
      <c r="R46" s="2"/>
    </row>
    <row r="47" spans="1:18" ht="51.75" customHeight="1" x14ac:dyDescent="0.25">
      <c r="A47" s="196" t="s">
        <v>587</v>
      </c>
      <c r="B47" s="196"/>
      <c r="C47" s="196"/>
      <c r="D47" s="196"/>
      <c r="E47" s="196"/>
      <c r="F47" s="196"/>
      <c r="G47" s="196"/>
      <c r="H47" s="196"/>
      <c r="I47" s="196"/>
      <c r="J47" s="196"/>
      <c r="K47" s="75"/>
      <c r="L47" s="76"/>
      <c r="M47" s="76"/>
      <c r="N47" s="76"/>
      <c r="O47" s="9"/>
      <c r="P47" s="2"/>
      <c r="Q47" s="2"/>
      <c r="R47" s="2"/>
    </row>
    <row r="48" spans="1:18" ht="15" x14ac:dyDescent="0.25">
      <c r="A48" s="198" t="s">
        <v>580</v>
      </c>
      <c r="B48" s="198"/>
      <c r="C48" s="198"/>
      <c r="D48" s="198"/>
      <c r="E48" s="198"/>
      <c r="F48" s="198"/>
      <c r="G48" s="198"/>
      <c r="H48" s="198"/>
      <c r="I48" s="198"/>
      <c r="J48" s="198"/>
      <c r="K48" s="73"/>
      <c r="L48" s="74"/>
      <c r="M48" s="74"/>
      <c r="N48" s="74"/>
      <c r="O48" s="9"/>
      <c r="P48" s="2"/>
      <c r="Q48" s="2"/>
      <c r="R48" s="2"/>
    </row>
    <row r="49" spans="1:18" ht="15" x14ac:dyDescent="0.25">
      <c r="A49" s="198" t="s">
        <v>581</v>
      </c>
      <c r="B49" s="198"/>
      <c r="C49" s="198"/>
      <c r="D49" s="198"/>
      <c r="E49" s="198"/>
      <c r="F49" s="198"/>
      <c r="G49" s="198"/>
      <c r="H49" s="198"/>
      <c r="I49" s="198"/>
      <c r="J49" s="198"/>
      <c r="K49" s="73"/>
      <c r="L49" s="74"/>
      <c r="M49" s="74"/>
      <c r="N49" s="74"/>
      <c r="O49" s="9"/>
      <c r="P49" s="2"/>
      <c r="Q49" s="2"/>
      <c r="R49" s="2"/>
    </row>
    <row r="50" spans="1:18" ht="15" x14ac:dyDescent="0.25">
      <c r="A50" s="77" t="s">
        <v>582</v>
      </c>
      <c r="B50" s="77"/>
      <c r="C50" s="77"/>
      <c r="D50" s="77"/>
      <c r="E50" s="77"/>
      <c r="F50" s="77"/>
      <c r="G50" s="77"/>
      <c r="H50" s="77"/>
      <c r="I50" s="77"/>
      <c r="J50" s="77"/>
      <c r="K50" s="73"/>
      <c r="L50" s="74"/>
      <c r="M50" s="74"/>
      <c r="N50" s="74"/>
      <c r="O50" s="9"/>
      <c r="P50" s="2"/>
      <c r="Q50" s="2"/>
      <c r="R50" s="2"/>
    </row>
    <row r="51" spans="1:18" ht="15" x14ac:dyDescent="0.25">
      <c r="A51" s="77" t="s">
        <v>583</v>
      </c>
      <c r="B51" s="78"/>
      <c r="C51" s="78"/>
      <c r="D51" s="78"/>
      <c r="E51" s="78"/>
      <c r="F51" s="78"/>
      <c r="G51" s="78"/>
      <c r="H51" s="78"/>
      <c r="I51" s="78"/>
      <c r="J51" s="78"/>
      <c r="K51" s="73"/>
      <c r="L51" s="74"/>
      <c r="M51" s="74"/>
      <c r="N51" s="74"/>
      <c r="O51" s="9"/>
      <c r="P51" s="2"/>
      <c r="Q51" s="2"/>
      <c r="R51" s="2"/>
    </row>
    <row r="52" spans="1:18" ht="15" x14ac:dyDescent="0.25">
      <c r="A52" s="77" t="s">
        <v>584</v>
      </c>
      <c r="B52" s="78"/>
      <c r="C52" s="78"/>
      <c r="D52" s="78"/>
      <c r="E52" s="78"/>
      <c r="F52" s="78"/>
      <c r="G52" s="78"/>
      <c r="H52" s="78"/>
      <c r="I52" s="78"/>
      <c r="J52" s="78"/>
      <c r="K52" s="73"/>
      <c r="L52" s="74"/>
      <c r="M52" s="74"/>
      <c r="N52" s="74"/>
      <c r="O52" s="9"/>
      <c r="P52" s="2"/>
      <c r="Q52" s="2"/>
      <c r="R52" s="2"/>
    </row>
    <row r="53" spans="1:18" ht="32.25" customHeight="1" x14ac:dyDescent="0.25">
      <c r="A53" s="196" t="s">
        <v>585</v>
      </c>
      <c r="B53" s="199"/>
      <c r="C53" s="199"/>
      <c r="D53" s="199"/>
      <c r="E53" s="199"/>
      <c r="F53" s="199"/>
      <c r="G53" s="199"/>
      <c r="H53" s="199"/>
      <c r="I53" s="199"/>
      <c r="J53" s="199"/>
      <c r="K53" s="73"/>
      <c r="L53" s="74"/>
      <c r="M53" s="74"/>
      <c r="N53" s="74"/>
      <c r="O53" s="9"/>
      <c r="P53" s="2"/>
      <c r="Q53" s="2"/>
      <c r="R53" s="2"/>
    </row>
    <row r="54" spans="1:18" ht="39.75" customHeight="1" x14ac:dyDescent="0.25">
      <c r="A54" s="197" t="s">
        <v>610</v>
      </c>
      <c r="B54" s="197"/>
      <c r="C54" s="197"/>
      <c r="D54" s="197"/>
      <c r="E54" s="197"/>
      <c r="F54" s="197"/>
      <c r="G54" s="197"/>
      <c r="H54" s="197"/>
      <c r="I54" s="197"/>
      <c r="J54" s="197"/>
      <c r="K54" s="73"/>
      <c r="L54" s="74"/>
      <c r="M54" s="74"/>
      <c r="N54" s="74"/>
      <c r="O54" s="9"/>
      <c r="P54" s="2"/>
      <c r="Q54" s="2"/>
      <c r="R54" s="2"/>
    </row>
  </sheetData>
  <mergeCells count="36">
    <mergeCell ref="M14:M15"/>
    <mergeCell ref="N14:N15"/>
    <mergeCell ref="K14:K15"/>
    <mergeCell ref="A53:J53"/>
    <mergeCell ref="A54:J54"/>
    <mergeCell ref="A42:D42"/>
    <mergeCell ref="E42:L42"/>
    <mergeCell ref="A47:J47"/>
    <mergeCell ref="A48:J48"/>
    <mergeCell ref="A49:J49"/>
    <mergeCell ref="A45:J45"/>
    <mergeCell ref="A46:J46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44:J44"/>
    <mergeCell ref="E16:F16"/>
    <mergeCell ref="A43:J43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4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3"/>
  <sheetViews>
    <sheetView view="pageBreakPreview" zoomScaleNormal="100" zoomScaleSheetLayoutView="100" workbookViewId="0">
      <selection activeCell="A53" sqref="A53:J53"/>
    </sheetView>
  </sheetViews>
  <sheetFormatPr defaultRowHeight="16.5" x14ac:dyDescent="0.3"/>
  <cols>
    <col min="1" max="1" width="4" style="80" customWidth="1"/>
    <col min="2" max="2" width="26.5703125" style="80" customWidth="1"/>
    <col min="3" max="4" width="7.42578125" style="80" customWidth="1"/>
    <col min="5" max="6" width="4.5703125" style="80" customWidth="1"/>
    <col min="7" max="7" width="14" style="80" customWidth="1"/>
    <col min="8" max="8" width="17.7109375" style="80" customWidth="1"/>
    <col min="9" max="9" width="10.5703125" style="80" customWidth="1"/>
    <col min="10" max="10" width="7.5703125" style="80" customWidth="1"/>
    <col min="11" max="11" width="7.7109375" style="80" customWidth="1"/>
    <col min="12" max="12" width="10.85546875" style="80" customWidth="1"/>
    <col min="13" max="13" width="13.42578125" style="80" customWidth="1"/>
    <col min="14" max="14" width="11" style="80" customWidth="1"/>
    <col min="15" max="16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568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6" s="11" customFormat="1" x14ac:dyDescent="0.3">
      <c r="A17" s="122">
        <v>1</v>
      </c>
      <c r="B17" s="149" t="s">
        <v>185</v>
      </c>
      <c r="C17" s="150">
        <v>10</v>
      </c>
      <c r="D17" s="150" t="s">
        <v>25</v>
      </c>
      <c r="E17" s="123"/>
      <c r="F17" s="124"/>
      <c r="G17" s="125"/>
      <c r="H17" s="126"/>
      <c r="I17" s="127"/>
      <c r="J17" s="128"/>
      <c r="K17" s="129">
        <f t="shared" ref="K17:K40" si="0">I17*J17</f>
        <v>0</v>
      </c>
      <c r="L17" s="130">
        <f t="shared" ref="L17:L40" si="1">I17+K17</f>
        <v>0</v>
      </c>
      <c r="M17" s="131">
        <f t="shared" ref="M17:M40" si="2">$C17*L17</f>
        <v>0</v>
      </c>
      <c r="N17" s="132"/>
      <c r="O17" s="133"/>
      <c r="P17" s="133"/>
    </row>
    <row r="18" spans="1:16" s="11" customFormat="1" x14ac:dyDescent="0.3">
      <c r="A18" s="122">
        <v>2</v>
      </c>
      <c r="B18" s="149" t="s">
        <v>186</v>
      </c>
      <c r="C18" s="150">
        <v>50</v>
      </c>
      <c r="D18" s="150" t="s">
        <v>25</v>
      </c>
      <c r="E18" s="123"/>
      <c r="F18" s="124"/>
      <c r="G18" s="125"/>
      <c r="H18" s="126"/>
      <c r="I18" s="127"/>
      <c r="J18" s="128"/>
      <c r="K18" s="129">
        <f t="shared" si="0"/>
        <v>0</v>
      </c>
      <c r="L18" s="130">
        <f t="shared" si="1"/>
        <v>0</v>
      </c>
      <c r="M18" s="131">
        <f t="shared" si="2"/>
        <v>0</v>
      </c>
      <c r="N18" s="132"/>
      <c r="O18" s="133"/>
      <c r="P18" s="133"/>
    </row>
    <row r="19" spans="1:16" s="11" customFormat="1" x14ac:dyDescent="0.3">
      <c r="A19" s="122">
        <v>3</v>
      </c>
      <c r="B19" s="149" t="s">
        <v>442</v>
      </c>
      <c r="C19" s="150">
        <v>300</v>
      </c>
      <c r="D19" s="150"/>
      <c r="E19" s="123"/>
      <c r="F19" s="124"/>
      <c r="G19" s="125"/>
      <c r="H19" s="126"/>
      <c r="I19" s="127"/>
      <c r="J19" s="128"/>
      <c r="K19" s="129">
        <f t="shared" si="0"/>
        <v>0</v>
      </c>
      <c r="L19" s="130">
        <f t="shared" si="1"/>
        <v>0</v>
      </c>
      <c r="M19" s="131">
        <f t="shared" si="2"/>
        <v>0</v>
      </c>
      <c r="N19" s="132"/>
      <c r="O19" s="133"/>
      <c r="P19" s="133"/>
    </row>
    <row r="20" spans="1:16" s="11" customFormat="1" x14ac:dyDescent="0.3">
      <c r="A20" s="122">
        <v>4</v>
      </c>
      <c r="B20" s="149" t="s">
        <v>441</v>
      </c>
      <c r="C20" s="150">
        <v>20</v>
      </c>
      <c r="D20" s="150" t="s">
        <v>25</v>
      </c>
      <c r="E20" s="123"/>
      <c r="F20" s="124"/>
      <c r="G20" s="125"/>
      <c r="H20" s="126"/>
      <c r="I20" s="127"/>
      <c r="J20" s="128"/>
      <c r="K20" s="129">
        <f t="shared" si="0"/>
        <v>0</v>
      </c>
      <c r="L20" s="130">
        <f t="shared" si="1"/>
        <v>0</v>
      </c>
      <c r="M20" s="131">
        <f t="shared" si="2"/>
        <v>0</v>
      </c>
      <c r="N20" s="132"/>
      <c r="O20" s="133"/>
      <c r="P20" s="133"/>
    </row>
    <row r="21" spans="1:16" s="11" customFormat="1" x14ac:dyDescent="0.3">
      <c r="A21" s="122">
        <v>5</v>
      </c>
      <c r="B21" s="149" t="s">
        <v>190</v>
      </c>
      <c r="C21" s="150">
        <v>80</v>
      </c>
      <c r="D21" s="150" t="s">
        <v>25</v>
      </c>
      <c r="E21" s="123"/>
      <c r="F21" s="124"/>
      <c r="G21" s="125"/>
      <c r="H21" s="126"/>
      <c r="I21" s="127"/>
      <c r="J21" s="128"/>
      <c r="K21" s="129">
        <f t="shared" si="0"/>
        <v>0</v>
      </c>
      <c r="L21" s="130">
        <f t="shared" si="1"/>
        <v>0</v>
      </c>
      <c r="M21" s="131">
        <f t="shared" si="2"/>
        <v>0</v>
      </c>
      <c r="N21" s="132"/>
      <c r="O21" s="133"/>
      <c r="P21" s="133"/>
    </row>
    <row r="22" spans="1:16" s="11" customFormat="1" x14ac:dyDescent="0.3">
      <c r="A22" s="122">
        <v>6</v>
      </c>
      <c r="B22" s="149" t="s">
        <v>188</v>
      </c>
      <c r="C22" s="150">
        <v>50</v>
      </c>
      <c r="D22" s="150" t="s">
        <v>25</v>
      </c>
      <c r="E22" s="123"/>
      <c r="F22" s="124"/>
      <c r="G22" s="125"/>
      <c r="H22" s="126"/>
      <c r="I22" s="127"/>
      <c r="J22" s="128"/>
      <c r="K22" s="129">
        <f t="shared" si="0"/>
        <v>0</v>
      </c>
      <c r="L22" s="130">
        <f t="shared" si="1"/>
        <v>0</v>
      </c>
      <c r="M22" s="131">
        <f t="shared" si="2"/>
        <v>0</v>
      </c>
      <c r="N22" s="132"/>
      <c r="O22" s="133"/>
      <c r="P22" s="133"/>
    </row>
    <row r="23" spans="1:16" s="11" customFormat="1" x14ac:dyDescent="0.3">
      <c r="A23" s="122">
        <v>7</v>
      </c>
      <c r="B23" s="149" t="s">
        <v>191</v>
      </c>
      <c r="C23" s="150">
        <v>70</v>
      </c>
      <c r="D23" s="150" t="s">
        <v>25</v>
      </c>
      <c r="E23" s="123"/>
      <c r="F23" s="124"/>
      <c r="G23" s="125"/>
      <c r="H23" s="126"/>
      <c r="I23" s="127"/>
      <c r="J23" s="128"/>
      <c r="K23" s="129">
        <f t="shared" si="0"/>
        <v>0</v>
      </c>
      <c r="L23" s="130">
        <f t="shared" si="1"/>
        <v>0</v>
      </c>
      <c r="M23" s="131">
        <f t="shared" si="2"/>
        <v>0</v>
      </c>
      <c r="N23" s="132"/>
      <c r="O23" s="133"/>
      <c r="P23" s="133"/>
    </row>
    <row r="24" spans="1:16" s="11" customFormat="1" ht="27" x14ac:dyDescent="0.3">
      <c r="A24" s="122">
        <v>8</v>
      </c>
      <c r="B24" s="149" t="s">
        <v>193</v>
      </c>
      <c r="C24" s="150">
        <v>40</v>
      </c>
      <c r="D24" s="150" t="s">
        <v>25</v>
      </c>
      <c r="E24" s="123"/>
      <c r="F24" s="124"/>
      <c r="G24" s="125"/>
      <c r="H24" s="126"/>
      <c r="I24" s="127"/>
      <c r="J24" s="128"/>
      <c r="K24" s="129">
        <f t="shared" si="0"/>
        <v>0</v>
      </c>
      <c r="L24" s="130">
        <f t="shared" si="1"/>
        <v>0</v>
      </c>
      <c r="M24" s="131">
        <f t="shared" si="2"/>
        <v>0</v>
      </c>
      <c r="N24" s="132"/>
      <c r="O24" s="133"/>
      <c r="P24" s="133"/>
    </row>
    <row r="25" spans="1:16" s="11" customFormat="1" x14ac:dyDescent="0.3">
      <c r="A25" s="122">
        <v>9</v>
      </c>
      <c r="B25" s="149" t="s">
        <v>197</v>
      </c>
      <c r="C25" s="150">
        <v>25</v>
      </c>
      <c r="D25" s="150"/>
      <c r="E25" s="123"/>
      <c r="F25" s="124"/>
      <c r="G25" s="125"/>
      <c r="H25" s="126"/>
      <c r="I25" s="127"/>
      <c r="J25" s="128"/>
      <c r="K25" s="129">
        <f t="shared" si="0"/>
        <v>0</v>
      </c>
      <c r="L25" s="130">
        <f t="shared" si="1"/>
        <v>0</v>
      </c>
      <c r="M25" s="131">
        <f t="shared" si="2"/>
        <v>0</v>
      </c>
      <c r="N25" s="132"/>
      <c r="O25" s="133"/>
      <c r="P25" s="133"/>
    </row>
    <row r="26" spans="1:16" s="11" customFormat="1" x14ac:dyDescent="0.3">
      <c r="A26" s="122">
        <v>10</v>
      </c>
      <c r="B26" s="149" t="s">
        <v>189</v>
      </c>
      <c r="C26" s="150">
        <v>100</v>
      </c>
      <c r="D26" s="150" t="s">
        <v>25</v>
      </c>
      <c r="E26" s="123"/>
      <c r="F26" s="124"/>
      <c r="G26" s="125"/>
      <c r="H26" s="126"/>
      <c r="I26" s="127"/>
      <c r="J26" s="128"/>
      <c r="K26" s="129">
        <f t="shared" si="0"/>
        <v>0</v>
      </c>
      <c r="L26" s="130">
        <f t="shared" si="1"/>
        <v>0</v>
      </c>
      <c r="M26" s="131">
        <f t="shared" si="2"/>
        <v>0</v>
      </c>
      <c r="N26" s="132"/>
      <c r="O26" s="133"/>
      <c r="P26" s="133"/>
    </row>
    <row r="27" spans="1:16" s="11" customFormat="1" x14ac:dyDescent="0.3">
      <c r="A27" s="122">
        <v>11</v>
      </c>
      <c r="B27" s="149" t="s">
        <v>182</v>
      </c>
      <c r="C27" s="150">
        <v>100</v>
      </c>
      <c r="D27" s="150" t="s">
        <v>25</v>
      </c>
      <c r="E27" s="123"/>
      <c r="F27" s="124"/>
      <c r="G27" s="125"/>
      <c r="H27" s="126"/>
      <c r="I27" s="127"/>
      <c r="J27" s="128"/>
      <c r="K27" s="129">
        <f t="shared" si="0"/>
        <v>0</v>
      </c>
      <c r="L27" s="130">
        <f t="shared" si="1"/>
        <v>0</v>
      </c>
      <c r="M27" s="131">
        <f t="shared" si="2"/>
        <v>0</v>
      </c>
      <c r="N27" s="132"/>
      <c r="O27" s="133"/>
      <c r="P27" s="133"/>
    </row>
    <row r="28" spans="1:16" s="11" customFormat="1" x14ac:dyDescent="0.3">
      <c r="A28" s="122">
        <v>12</v>
      </c>
      <c r="B28" s="149" t="s">
        <v>181</v>
      </c>
      <c r="C28" s="150">
        <v>200</v>
      </c>
      <c r="D28" s="150" t="s">
        <v>25</v>
      </c>
      <c r="E28" s="123"/>
      <c r="F28" s="124"/>
      <c r="G28" s="125"/>
      <c r="H28" s="126"/>
      <c r="I28" s="127"/>
      <c r="J28" s="128"/>
      <c r="K28" s="129">
        <f t="shared" si="0"/>
        <v>0</v>
      </c>
      <c r="L28" s="130">
        <f t="shared" si="1"/>
        <v>0</v>
      </c>
      <c r="M28" s="131">
        <f t="shared" si="2"/>
        <v>0</v>
      </c>
      <c r="N28" s="132"/>
      <c r="O28" s="133"/>
      <c r="P28" s="133"/>
    </row>
    <row r="29" spans="1:16" s="11" customFormat="1" x14ac:dyDescent="0.3">
      <c r="A29" s="122">
        <v>13</v>
      </c>
      <c r="B29" s="149" t="s">
        <v>180</v>
      </c>
      <c r="C29" s="150">
        <v>500</v>
      </c>
      <c r="D29" s="150" t="s">
        <v>25</v>
      </c>
      <c r="E29" s="123"/>
      <c r="F29" s="124"/>
      <c r="G29" s="125"/>
      <c r="H29" s="126"/>
      <c r="I29" s="127"/>
      <c r="J29" s="128"/>
      <c r="K29" s="129">
        <f t="shared" si="0"/>
        <v>0</v>
      </c>
      <c r="L29" s="130">
        <f t="shared" si="1"/>
        <v>0</v>
      </c>
      <c r="M29" s="131">
        <f t="shared" si="2"/>
        <v>0</v>
      </c>
      <c r="N29" s="132"/>
      <c r="O29" s="133"/>
      <c r="P29" s="133"/>
    </row>
    <row r="30" spans="1:16" s="11" customFormat="1" x14ac:dyDescent="0.3">
      <c r="A30" s="122">
        <v>14</v>
      </c>
      <c r="B30" s="149" t="s">
        <v>179</v>
      </c>
      <c r="C30" s="150">
        <v>1000</v>
      </c>
      <c r="D30" s="150" t="s">
        <v>25</v>
      </c>
      <c r="E30" s="134"/>
      <c r="F30" s="135"/>
      <c r="G30" s="136"/>
      <c r="H30" s="137"/>
      <c r="I30" s="138"/>
      <c r="J30" s="128"/>
      <c r="K30" s="129">
        <f t="shared" si="0"/>
        <v>0</v>
      </c>
      <c r="L30" s="130">
        <f t="shared" si="1"/>
        <v>0</v>
      </c>
      <c r="M30" s="131">
        <f t="shared" si="2"/>
        <v>0</v>
      </c>
      <c r="N30" s="139"/>
      <c r="O30" s="133"/>
      <c r="P30" s="133"/>
    </row>
    <row r="31" spans="1:16" s="11" customFormat="1" ht="27" x14ac:dyDescent="0.3">
      <c r="A31" s="122">
        <v>15</v>
      </c>
      <c r="B31" s="149" t="s">
        <v>198</v>
      </c>
      <c r="C31" s="150">
        <v>15</v>
      </c>
      <c r="D31" s="124" t="s">
        <v>25</v>
      </c>
      <c r="E31" s="123"/>
      <c r="F31" s="124"/>
      <c r="G31" s="125"/>
      <c r="H31" s="126"/>
      <c r="I31" s="127"/>
      <c r="J31" s="128"/>
      <c r="K31" s="129">
        <f t="shared" si="0"/>
        <v>0</v>
      </c>
      <c r="L31" s="130">
        <f t="shared" si="1"/>
        <v>0</v>
      </c>
      <c r="M31" s="131">
        <f t="shared" si="2"/>
        <v>0</v>
      </c>
      <c r="N31" s="132"/>
      <c r="O31" s="133"/>
      <c r="P31" s="133"/>
    </row>
    <row r="32" spans="1:16" s="11" customFormat="1" x14ac:dyDescent="0.3">
      <c r="A32" s="122">
        <v>16</v>
      </c>
      <c r="B32" s="149" t="s">
        <v>195</v>
      </c>
      <c r="C32" s="150">
        <v>10</v>
      </c>
      <c r="D32" s="150" t="s">
        <v>25</v>
      </c>
      <c r="E32" s="134"/>
      <c r="F32" s="135"/>
      <c r="G32" s="136"/>
      <c r="H32" s="137"/>
      <c r="I32" s="138"/>
      <c r="J32" s="128"/>
      <c r="K32" s="129">
        <f t="shared" si="0"/>
        <v>0</v>
      </c>
      <c r="L32" s="130">
        <f t="shared" si="1"/>
        <v>0</v>
      </c>
      <c r="M32" s="131">
        <f t="shared" si="2"/>
        <v>0</v>
      </c>
      <c r="N32" s="139"/>
      <c r="O32" s="133"/>
      <c r="P32" s="133"/>
    </row>
    <row r="33" spans="1:18" s="11" customFormat="1" x14ac:dyDescent="0.3">
      <c r="A33" s="122">
        <v>17</v>
      </c>
      <c r="B33" s="149" t="s">
        <v>194</v>
      </c>
      <c r="C33" s="150">
        <v>20</v>
      </c>
      <c r="D33" s="150" t="s">
        <v>25</v>
      </c>
      <c r="E33" s="123"/>
      <c r="F33" s="124"/>
      <c r="G33" s="125"/>
      <c r="H33" s="126"/>
      <c r="I33" s="127"/>
      <c r="J33" s="128"/>
      <c r="K33" s="129">
        <f t="shared" si="0"/>
        <v>0</v>
      </c>
      <c r="L33" s="130">
        <f t="shared" si="1"/>
        <v>0</v>
      </c>
      <c r="M33" s="131">
        <f t="shared" si="2"/>
        <v>0</v>
      </c>
      <c r="N33" s="132"/>
      <c r="O33" s="133"/>
      <c r="P33" s="133"/>
    </row>
    <row r="34" spans="1:18" s="11" customFormat="1" x14ac:dyDescent="0.3">
      <c r="A34" s="122">
        <v>18</v>
      </c>
      <c r="B34" s="149" t="s">
        <v>187</v>
      </c>
      <c r="C34" s="150">
        <v>30</v>
      </c>
      <c r="D34" s="150" t="s">
        <v>25</v>
      </c>
      <c r="E34" s="123"/>
      <c r="F34" s="124"/>
      <c r="G34" s="125"/>
      <c r="H34" s="126"/>
      <c r="I34" s="127"/>
      <c r="J34" s="128"/>
      <c r="K34" s="129">
        <f t="shared" si="0"/>
        <v>0</v>
      </c>
      <c r="L34" s="130">
        <f t="shared" si="1"/>
        <v>0</v>
      </c>
      <c r="M34" s="131">
        <f t="shared" si="2"/>
        <v>0</v>
      </c>
      <c r="N34" s="132"/>
      <c r="O34" s="133"/>
      <c r="P34" s="133"/>
    </row>
    <row r="35" spans="1:18" s="11" customFormat="1" x14ac:dyDescent="0.3">
      <c r="A35" s="122">
        <v>19</v>
      </c>
      <c r="B35" s="149" t="s">
        <v>183</v>
      </c>
      <c r="C35" s="150">
        <v>400</v>
      </c>
      <c r="D35" s="150" t="s">
        <v>25</v>
      </c>
      <c r="E35" s="123"/>
      <c r="F35" s="124"/>
      <c r="G35" s="125"/>
      <c r="H35" s="126"/>
      <c r="I35" s="127"/>
      <c r="J35" s="128"/>
      <c r="K35" s="129">
        <f t="shared" si="0"/>
        <v>0</v>
      </c>
      <c r="L35" s="130">
        <f t="shared" si="1"/>
        <v>0</v>
      </c>
      <c r="M35" s="131">
        <f t="shared" si="2"/>
        <v>0</v>
      </c>
      <c r="N35" s="132"/>
      <c r="O35" s="133"/>
      <c r="P35" s="133"/>
    </row>
    <row r="36" spans="1:18" s="11" customFormat="1" x14ac:dyDescent="0.3">
      <c r="A36" s="122">
        <v>20</v>
      </c>
      <c r="B36" s="149" t="s">
        <v>184</v>
      </c>
      <c r="C36" s="150">
        <v>400</v>
      </c>
      <c r="D36" s="150" t="s">
        <v>25</v>
      </c>
      <c r="E36" s="123"/>
      <c r="F36" s="124"/>
      <c r="G36" s="125"/>
      <c r="H36" s="126"/>
      <c r="I36" s="127"/>
      <c r="J36" s="128"/>
      <c r="K36" s="129">
        <f t="shared" si="0"/>
        <v>0</v>
      </c>
      <c r="L36" s="130">
        <f t="shared" si="1"/>
        <v>0</v>
      </c>
      <c r="M36" s="131">
        <f t="shared" si="2"/>
        <v>0</v>
      </c>
      <c r="N36" s="132"/>
      <c r="O36" s="133"/>
      <c r="P36" s="133"/>
    </row>
    <row r="37" spans="1:18" s="11" customFormat="1" ht="27" x14ac:dyDescent="0.3">
      <c r="A37" s="122">
        <v>21</v>
      </c>
      <c r="B37" s="149" t="s">
        <v>177</v>
      </c>
      <c r="C37" s="150">
        <v>200</v>
      </c>
      <c r="D37" s="150" t="s">
        <v>25</v>
      </c>
      <c r="E37" s="123"/>
      <c r="F37" s="124"/>
      <c r="G37" s="125"/>
      <c r="H37" s="126"/>
      <c r="I37" s="127"/>
      <c r="J37" s="128"/>
      <c r="K37" s="129">
        <f t="shared" si="0"/>
        <v>0</v>
      </c>
      <c r="L37" s="130">
        <f t="shared" si="1"/>
        <v>0</v>
      </c>
      <c r="M37" s="131">
        <f t="shared" si="2"/>
        <v>0</v>
      </c>
      <c r="N37" s="132"/>
      <c r="O37" s="133"/>
      <c r="P37" s="133"/>
    </row>
    <row r="38" spans="1:18" s="11" customFormat="1" x14ac:dyDescent="0.3">
      <c r="A38" s="122">
        <v>22</v>
      </c>
      <c r="B38" s="149" t="s">
        <v>196</v>
      </c>
      <c r="C38" s="150">
        <v>10</v>
      </c>
      <c r="D38" s="150" t="s">
        <v>25</v>
      </c>
      <c r="E38" s="123"/>
      <c r="F38" s="124"/>
      <c r="G38" s="125"/>
      <c r="H38" s="126"/>
      <c r="I38" s="127"/>
      <c r="J38" s="128"/>
      <c r="K38" s="129">
        <f t="shared" si="0"/>
        <v>0</v>
      </c>
      <c r="L38" s="130">
        <f t="shared" si="1"/>
        <v>0</v>
      </c>
      <c r="M38" s="131">
        <f t="shared" si="2"/>
        <v>0</v>
      </c>
      <c r="N38" s="132"/>
      <c r="O38" s="133"/>
      <c r="P38" s="133"/>
    </row>
    <row r="39" spans="1:18" s="11" customFormat="1" x14ac:dyDescent="0.3">
      <c r="A39" s="122">
        <v>23</v>
      </c>
      <c r="B39" s="149" t="s">
        <v>178</v>
      </c>
      <c r="C39" s="150">
        <v>1200</v>
      </c>
      <c r="D39" s="150" t="s">
        <v>25</v>
      </c>
      <c r="E39" s="123"/>
      <c r="F39" s="124"/>
      <c r="G39" s="125"/>
      <c r="H39" s="126"/>
      <c r="I39" s="127"/>
      <c r="J39" s="128"/>
      <c r="K39" s="129">
        <f t="shared" si="0"/>
        <v>0</v>
      </c>
      <c r="L39" s="130">
        <f t="shared" si="1"/>
        <v>0</v>
      </c>
      <c r="M39" s="131">
        <f t="shared" si="2"/>
        <v>0</v>
      </c>
      <c r="N39" s="132"/>
      <c r="O39" s="133"/>
      <c r="P39" s="133"/>
    </row>
    <row r="40" spans="1:18" s="11" customFormat="1" x14ac:dyDescent="0.3">
      <c r="A40" s="122">
        <v>24</v>
      </c>
      <c r="B40" s="149" t="s">
        <v>192</v>
      </c>
      <c r="C40" s="150">
        <v>150</v>
      </c>
      <c r="D40" s="151" t="s">
        <v>25</v>
      </c>
      <c r="E40" s="123"/>
      <c r="F40" s="124"/>
      <c r="G40" s="125"/>
      <c r="H40" s="126"/>
      <c r="I40" s="127"/>
      <c r="J40" s="128"/>
      <c r="K40" s="129">
        <f t="shared" si="0"/>
        <v>0</v>
      </c>
      <c r="L40" s="130">
        <f t="shared" si="1"/>
        <v>0</v>
      </c>
      <c r="M40" s="131">
        <f t="shared" si="2"/>
        <v>0</v>
      </c>
      <c r="N40" s="132"/>
      <c r="O40" s="133"/>
      <c r="P40" s="133"/>
    </row>
    <row r="41" spans="1:18" ht="15" x14ac:dyDescent="0.25">
      <c r="A41" s="189" t="s">
        <v>598</v>
      </c>
      <c r="B41" s="190"/>
      <c r="C41" s="190"/>
      <c r="D41" s="191"/>
      <c r="E41" s="192"/>
      <c r="F41" s="193"/>
      <c r="G41" s="193"/>
      <c r="H41" s="193"/>
      <c r="I41" s="193"/>
      <c r="J41" s="193"/>
      <c r="K41" s="193"/>
      <c r="L41" s="194"/>
      <c r="M41" s="82">
        <f>SUM(M17:M40)</f>
        <v>0</v>
      </c>
      <c r="N41" s="82">
        <f>SUM(N17:N40)</f>
        <v>0</v>
      </c>
      <c r="O41" s="2"/>
      <c r="P41" s="2"/>
      <c r="Q41" s="2"/>
    </row>
    <row r="42" spans="1:18" ht="24.75" customHeight="1" x14ac:dyDescent="0.25">
      <c r="A42" s="200" t="s">
        <v>589</v>
      </c>
      <c r="B42" s="200"/>
      <c r="C42" s="200"/>
      <c r="D42" s="200"/>
      <c r="E42" s="200"/>
      <c r="F42" s="200"/>
      <c r="G42" s="200"/>
      <c r="H42" s="200"/>
      <c r="I42" s="200"/>
      <c r="J42" s="200"/>
      <c r="K42" s="73"/>
      <c r="L42" s="74"/>
      <c r="M42" s="74"/>
      <c r="N42" s="74"/>
      <c r="O42" s="9"/>
      <c r="P42" s="2"/>
      <c r="Q42" s="2"/>
      <c r="R42" s="2"/>
    </row>
    <row r="43" spans="1:18" s="141" customFormat="1" ht="30" customHeight="1" x14ac:dyDescent="0.25">
      <c r="A43" s="195" t="s">
        <v>590</v>
      </c>
      <c r="B43" s="196"/>
      <c r="C43" s="196"/>
      <c r="D43" s="196"/>
      <c r="E43" s="196"/>
      <c r="F43" s="196"/>
      <c r="G43" s="196"/>
      <c r="H43" s="196"/>
      <c r="I43" s="196"/>
      <c r="J43" s="196"/>
      <c r="K43" s="73"/>
      <c r="L43" s="74"/>
      <c r="M43" s="74"/>
      <c r="N43" s="74"/>
      <c r="O43" s="74"/>
      <c r="P43" s="140"/>
    </row>
    <row r="44" spans="1:18" ht="24.75" customHeight="1" x14ac:dyDescent="0.25">
      <c r="A44" s="195" t="s">
        <v>26</v>
      </c>
      <c r="B44" s="195"/>
      <c r="C44" s="195"/>
      <c r="D44" s="195"/>
      <c r="E44" s="195"/>
      <c r="F44" s="195"/>
      <c r="G44" s="195"/>
      <c r="H44" s="195"/>
      <c r="I44" s="195"/>
      <c r="J44" s="195"/>
      <c r="K44" s="73"/>
      <c r="L44" s="74"/>
      <c r="M44" s="74"/>
      <c r="N44" s="74"/>
      <c r="O44" s="9"/>
      <c r="P44" s="2"/>
      <c r="Q44" s="2"/>
      <c r="R44" s="2"/>
    </row>
    <row r="45" spans="1:18" ht="15" x14ac:dyDescent="0.25">
      <c r="A45" s="198" t="s">
        <v>579</v>
      </c>
      <c r="B45" s="198"/>
      <c r="C45" s="198"/>
      <c r="D45" s="198"/>
      <c r="E45" s="198"/>
      <c r="F45" s="198"/>
      <c r="G45" s="198"/>
      <c r="H45" s="198"/>
      <c r="I45" s="198"/>
      <c r="J45" s="198"/>
      <c r="K45" s="73"/>
      <c r="L45" s="74"/>
      <c r="M45" s="74"/>
      <c r="N45" s="74"/>
      <c r="O45" s="9"/>
      <c r="P45" s="2"/>
      <c r="Q45" s="2"/>
      <c r="R45" s="2"/>
    </row>
    <row r="46" spans="1:18" ht="51.75" customHeight="1" x14ac:dyDescent="0.25">
      <c r="A46" s="196" t="s">
        <v>587</v>
      </c>
      <c r="B46" s="196"/>
      <c r="C46" s="196"/>
      <c r="D46" s="196"/>
      <c r="E46" s="196"/>
      <c r="F46" s="196"/>
      <c r="G46" s="196"/>
      <c r="H46" s="196"/>
      <c r="I46" s="196"/>
      <c r="J46" s="196"/>
      <c r="K46" s="75"/>
      <c r="L46" s="76"/>
      <c r="M46" s="76"/>
      <c r="N46" s="76"/>
      <c r="O46" s="9"/>
      <c r="P46" s="2"/>
      <c r="Q46" s="2"/>
      <c r="R46" s="2"/>
    </row>
    <row r="47" spans="1:18" ht="15" x14ac:dyDescent="0.25">
      <c r="A47" s="198" t="s">
        <v>580</v>
      </c>
      <c r="B47" s="198"/>
      <c r="C47" s="198"/>
      <c r="D47" s="198"/>
      <c r="E47" s="198"/>
      <c r="F47" s="198"/>
      <c r="G47" s="198"/>
      <c r="H47" s="198"/>
      <c r="I47" s="198"/>
      <c r="J47" s="198"/>
      <c r="K47" s="73"/>
      <c r="L47" s="74"/>
      <c r="M47" s="74"/>
      <c r="N47" s="74"/>
      <c r="O47" s="9"/>
      <c r="P47" s="2"/>
      <c r="Q47" s="2"/>
      <c r="R47" s="2"/>
    </row>
    <row r="48" spans="1:18" ht="15" x14ac:dyDescent="0.25">
      <c r="A48" s="198" t="s">
        <v>581</v>
      </c>
      <c r="B48" s="198"/>
      <c r="C48" s="198"/>
      <c r="D48" s="198"/>
      <c r="E48" s="198"/>
      <c r="F48" s="198"/>
      <c r="G48" s="198"/>
      <c r="H48" s="198"/>
      <c r="I48" s="198"/>
      <c r="J48" s="198"/>
      <c r="K48" s="73"/>
      <c r="L48" s="74"/>
      <c r="M48" s="74"/>
      <c r="N48" s="74"/>
      <c r="O48" s="9"/>
      <c r="P48" s="2"/>
      <c r="Q48" s="2"/>
      <c r="R48" s="2"/>
    </row>
    <row r="49" spans="1:18" ht="15" x14ac:dyDescent="0.25">
      <c r="A49" s="77" t="s">
        <v>582</v>
      </c>
      <c r="B49" s="77"/>
      <c r="C49" s="77"/>
      <c r="D49" s="77"/>
      <c r="E49" s="77"/>
      <c r="F49" s="77"/>
      <c r="G49" s="77"/>
      <c r="H49" s="77"/>
      <c r="I49" s="77"/>
      <c r="J49" s="77"/>
      <c r="K49" s="73"/>
      <c r="L49" s="74"/>
      <c r="M49" s="74"/>
      <c r="N49" s="74"/>
      <c r="O49" s="9"/>
      <c r="P49" s="2"/>
      <c r="Q49" s="2"/>
      <c r="R49" s="2"/>
    </row>
    <row r="50" spans="1:18" ht="15" x14ac:dyDescent="0.25">
      <c r="A50" s="77" t="s">
        <v>583</v>
      </c>
      <c r="B50" s="78"/>
      <c r="C50" s="78"/>
      <c r="D50" s="78"/>
      <c r="E50" s="78"/>
      <c r="F50" s="78"/>
      <c r="G50" s="78"/>
      <c r="H50" s="78"/>
      <c r="I50" s="78"/>
      <c r="J50" s="78"/>
      <c r="K50" s="73"/>
      <c r="L50" s="74"/>
      <c r="M50" s="74"/>
      <c r="N50" s="74"/>
      <c r="O50" s="9"/>
      <c r="P50" s="2"/>
      <c r="Q50" s="2"/>
      <c r="R50" s="2"/>
    </row>
    <row r="51" spans="1:18" ht="15" x14ac:dyDescent="0.25">
      <c r="A51" s="77" t="s">
        <v>584</v>
      </c>
      <c r="B51" s="78"/>
      <c r="C51" s="78"/>
      <c r="D51" s="78"/>
      <c r="E51" s="78"/>
      <c r="F51" s="78"/>
      <c r="G51" s="78"/>
      <c r="H51" s="78"/>
      <c r="I51" s="78"/>
      <c r="J51" s="78"/>
      <c r="K51" s="73"/>
      <c r="L51" s="74"/>
      <c r="M51" s="74"/>
      <c r="N51" s="74"/>
      <c r="O51" s="9"/>
      <c r="P51" s="2"/>
      <c r="Q51" s="2"/>
      <c r="R51" s="2"/>
    </row>
    <row r="52" spans="1:18" ht="32.25" customHeight="1" x14ac:dyDescent="0.25">
      <c r="A52" s="196" t="s">
        <v>585</v>
      </c>
      <c r="B52" s="199"/>
      <c r="C52" s="199"/>
      <c r="D52" s="199"/>
      <c r="E52" s="199"/>
      <c r="F52" s="199"/>
      <c r="G52" s="199"/>
      <c r="H52" s="199"/>
      <c r="I52" s="199"/>
      <c r="J52" s="199"/>
      <c r="K52" s="73"/>
      <c r="L52" s="74"/>
      <c r="M52" s="74"/>
      <c r="N52" s="74"/>
      <c r="O52" s="9"/>
      <c r="P52" s="2"/>
      <c r="Q52" s="2"/>
      <c r="R52" s="2"/>
    </row>
    <row r="53" spans="1:18" ht="39.75" customHeight="1" x14ac:dyDescent="0.25">
      <c r="A53" s="197" t="s">
        <v>610</v>
      </c>
      <c r="B53" s="197"/>
      <c r="C53" s="197"/>
      <c r="D53" s="197"/>
      <c r="E53" s="197"/>
      <c r="F53" s="197"/>
      <c r="G53" s="197"/>
      <c r="H53" s="197"/>
      <c r="I53" s="197"/>
      <c r="J53" s="197"/>
      <c r="K53" s="73"/>
      <c r="L53" s="74"/>
      <c r="M53" s="74"/>
      <c r="N53" s="74"/>
      <c r="O53" s="9"/>
      <c r="P53" s="2"/>
      <c r="Q53" s="2"/>
      <c r="R53" s="2"/>
    </row>
  </sheetData>
  <sortState ref="A17:O40">
    <sortCondition ref="B17:B40"/>
  </sortState>
  <mergeCells count="36">
    <mergeCell ref="M14:M15"/>
    <mergeCell ref="N14:N15"/>
    <mergeCell ref="K14:K15"/>
    <mergeCell ref="A52:J52"/>
    <mergeCell ref="A53:J53"/>
    <mergeCell ref="A41:D41"/>
    <mergeCell ref="E41:L41"/>
    <mergeCell ref="A46:J46"/>
    <mergeCell ref="A47:J47"/>
    <mergeCell ref="A48:J48"/>
    <mergeCell ref="A44:J44"/>
    <mergeCell ref="A45:J45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43:J43"/>
    <mergeCell ref="E16:F16"/>
    <mergeCell ref="A42:J42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3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41"/>
  <sheetViews>
    <sheetView view="pageBreakPreview" zoomScaleNormal="100" zoomScaleSheetLayoutView="100" workbookViewId="0">
      <selection activeCell="K37" sqref="K37"/>
    </sheetView>
  </sheetViews>
  <sheetFormatPr defaultRowHeight="16.5" x14ac:dyDescent="0.3"/>
  <cols>
    <col min="1" max="1" width="4.140625" style="80" customWidth="1"/>
    <col min="2" max="2" width="27.140625" style="80" customWidth="1"/>
    <col min="3" max="4" width="7.28515625" style="80" customWidth="1"/>
    <col min="5" max="5" width="4.42578125" style="80" customWidth="1"/>
    <col min="6" max="6" width="4.28515625" style="80" customWidth="1"/>
    <col min="7" max="7" width="13.7109375" style="80" customWidth="1"/>
    <col min="8" max="8" width="17.7109375" style="80" customWidth="1"/>
    <col min="9" max="9" width="10.85546875" style="80" customWidth="1"/>
    <col min="10" max="10" width="7.28515625" style="80" customWidth="1"/>
    <col min="11" max="11" width="7.5703125" style="80" customWidth="1"/>
    <col min="12" max="12" width="10.85546875" style="80" customWidth="1"/>
    <col min="13" max="13" width="13.42578125" style="80" customWidth="1"/>
    <col min="14" max="14" width="10.85546875" style="80" customWidth="1"/>
    <col min="15" max="16" width="9.140625" style="80"/>
  </cols>
  <sheetData>
    <row r="1" spans="1:23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23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23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23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23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23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23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23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23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23" x14ac:dyDescent="0.3">
      <c r="A10" s="170" t="s">
        <v>567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23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23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23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23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23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  <c r="W15" s="10"/>
    </row>
    <row r="16" spans="1:23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8" s="10" customFormat="1" x14ac:dyDescent="0.25">
      <c r="A17" s="97">
        <v>1</v>
      </c>
      <c r="B17" s="142" t="s">
        <v>444</v>
      </c>
      <c r="C17" s="143">
        <v>100</v>
      </c>
      <c r="D17" s="144" t="s">
        <v>25</v>
      </c>
      <c r="E17" s="97"/>
      <c r="F17" s="98"/>
      <c r="G17" s="99"/>
      <c r="H17" s="100"/>
      <c r="I17" s="101"/>
      <c r="J17" s="102"/>
      <c r="K17" s="103">
        <f t="shared" ref="K17:K28" si="0">I17*J17</f>
        <v>0</v>
      </c>
      <c r="L17" s="104">
        <f t="shared" ref="L17:L28" si="1">I17+K17</f>
        <v>0</v>
      </c>
      <c r="M17" s="105">
        <f t="shared" ref="M17:M28" si="2">$C17*L17</f>
        <v>0</v>
      </c>
      <c r="N17" s="106"/>
      <c r="O17" s="107"/>
      <c r="P17" s="107"/>
    </row>
    <row r="18" spans="1:18" s="10" customFormat="1" x14ac:dyDescent="0.25">
      <c r="A18" s="97">
        <v>2</v>
      </c>
      <c r="B18" s="142" t="s">
        <v>199</v>
      </c>
      <c r="C18" s="143">
        <v>80</v>
      </c>
      <c r="D18" s="143" t="s">
        <v>25</v>
      </c>
      <c r="E18" s="108"/>
      <c r="F18" s="109"/>
      <c r="G18" s="110"/>
      <c r="H18" s="111"/>
      <c r="I18" s="112"/>
      <c r="J18" s="102"/>
      <c r="K18" s="103">
        <f t="shared" si="0"/>
        <v>0</v>
      </c>
      <c r="L18" s="104">
        <f t="shared" si="1"/>
        <v>0</v>
      </c>
      <c r="M18" s="105">
        <f t="shared" si="2"/>
        <v>0</v>
      </c>
      <c r="N18" s="113"/>
      <c r="O18" s="107"/>
      <c r="P18" s="107"/>
    </row>
    <row r="19" spans="1:18" s="10" customFormat="1" x14ac:dyDescent="0.25">
      <c r="A19" s="97">
        <v>3</v>
      </c>
      <c r="B19" s="142" t="s">
        <v>553</v>
      </c>
      <c r="C19" s="143">
        <v>200</v>
      </c>
      <c r="D19" s="143" t="s">
        <v>25</v>
      </c>
      <c r="E19" s="108"/>
      <c r="F19" s="109"/>
      <c r="G19" s="110"/>
      <c r="H19" s="111"/>
      <c r="I19" s="112"/>
      <c r="J19" s="102"/>
      <c r="K19" s="103">
        <f t="shared" si="0"/>
        <v>0</v>
      </c>
      <c r="L19" s="104">
        <f t="shared" si="1"/>
        <v>0</v>
      </c>
      <c r="M19" s="105">
        <f t="shared" si="2"/>
        <v>0</v>
      </c>
      <c r="N19" s="113"/>
      <c r="O19" s="107"/>
      <c r="P19" s="107"/>
    </row>
    <row r="20" spans="1:18" s="10" customFormat="1" x14ac:dyDescent="0.25">
      <c r="A20" s="97">
        <v>4</v>
      </c>
      <c r="B20" s="142" t="s">
        <v>200</v>
      </c>
      <c r="C20" s="143">
        <v>60</v>
      </c>
      <c r="D20" s="143" t="s">
        <v>25</v>
      </c>
      <c r="E20" s="114"/>
      <c r="F20" s="115"/>
      <c r="G20" s="116"/>
      <c r="H20" s="117"/>
      <c r="I20" s="118"/>
      <c r="J20" s="102"/>
      <c r="K20" s="103">
        <f t="shared" si="0"/>
        <v>0</v>
      </c>
      <c r="L20" s="104">
        <f t="shared" si="1"/>
        <v>0</v>
      </c>
      <c r="M20" s="105">
        <f t="shared" si="2"/>
        <v>0</v>
      </c>
      <c r="N20" s="119"/>
      <c r="O20" s="107"/>
      <c r="P20" s="107"/>
    </row>
    <row r="21" spans="1:18" s="10" customFormat="1" x14ac:dyDescent="0.25">
      <c r="A21" s="97">
        <v>5</v>
      </c>
      <c r="B21" s="142" t="s">
        <v>201</v>
      </c>
      <c r="C21" s="143">
        <v>30</v>
      </c>
      <c r="D21" s="143" t="s">
        <v>25</v>
      </c>
      <c r="E21" s="108"/>
      <c r="F21" s="109"/>
      <c r="G21" s="110"/>
      <c r="H21" s="111"/>
      <c r="I21" s="112"/>
      <c r="J21" s="102"/>
      <c r="K21" s="103">
        <f t="shared" si="0"/>
        <v>0</v>
      </c>
      <c r="L21" s="104">
        <f t="shared" si="1"/>
        <v>0</v>
      </c>
      <c r="M21" s="105">
        <f t="shared" si="2"/>
        <v>0</v>
      </c>
      <c r="N21" s="113"/>
      <c r="O21" s="107"/>
      <c r="P21" s="107"/>
    </row>
    <row r="22" spans="1:18" s="10" customFormat="1" x14ac:dyDescent="0.25">
      <c r="A22" s="97">
        <v>6</v>
      </c>
      <c r="B22" s="142" t="s">
        <v>202</v>
      </c>
      <c r="C22" s="143">
        <v>200</v>
      </c>
      <c r="D22" s="143" t="s">
        <v>25</v>
      </c>
      <c r="E22" s="108"/>
      <c r="F22" s="109"/>
      <c r="G22" s="110"/>
      <c r="H22" s="111"/>
      <c r="I22" s="112"/>
      <c r="J22" s="102"/>
      <c r="K22" s="103">
        <f t="shared" si="0"/>
        <v>0</v>
      </c>
      <c r="L22" s="104">
        <f t="shared" si="1"/>
        <v>0</v>
      </c>
      <c r="M22" s="105">
        <f t="shared" si="2"/>
        <v>0</v>
      </c>
      <c r="N22" s="113"/>
      <c r="O22" s="107"/>
      <c r="P22" s="107"/>
    </row>
    <row r="23" spans="1:18" s="10" customFormat="1" x14ac:dyDescent="0.25">
      <c r="A23" s="97">
        <v>7</v>
      </c>
      <c r="B23" s="142" t="s">
        <v>203</v>
      </c>
      <c r="C23" s="143">
        <v>100</v>
      </c>
      <c r="D23" s="143" t="s">
        <v>25</v>
      </c>
      <c r="E23" s="108"/>
      <c r="F23" s="109"/>
      <c r="G23" s="110"/>
      <c r="H23" s="111"/>
      <c r="I23" s="112"/>
      <c r="J23" s="102"/>
      <c r="K23" s="103">
        <f t="shared" si="0"/>
        <v>0</v>
      </c>
      <c r="L23" s="104">
        <f t="shared" si="1"/>
        <v>0</v>
      </c>
      <c r="M23" s="105">
        <f t="shared" si="2"/>
        <v>0</v>
      </c>
      <c r="N23" s="113"/>
      <c r="O23" s="107"/>
      <c r="P23" s="107"/>
    </row>
    <row r="24" spans="1:18" s="10" customFormat="1" x14ac:dyDescent="0.25">
      <c r="A24" s="97">
        <v>8</v>
      </c>
      <c r="B24" s="142" t="s">
        <v>204</v>
      </c>
      <c r="C24" s="143">
        <v>100</v>
      </c>
      <c r="D24" s="143" t="s">
        <v>25</v>
      </c>
      <c r="E24" s="108"/>
      <c r="F24" s="109"/>
      <c r="G24" s="110"/>
      <c r="H24" s="111"/>
      <c r="I24" s="112"/>
      <c r="J24" s="102"/>
      <c r="K24" s="103">
        <f t="shared" si="0"/>
        <v>0</v>
      </c>
      <c r="L24" s="104">
        <f t="shared" si="1"/>
        <v>0</v>
      </c>
      <c r="M24" s="105">
        <f t="shared" si="2"/>
        <v>0</v>
      </c>
      <c r="N24" s="113"/>
      <c r="O24" s="107"/>
      <c r="P24" s="107"/>
    </row>
    <row r="25" spans="1:18" s="10" customFormat="1" x14ac:dyDescent="0.25">
      <c r="A25" s="97">
        <v>9</v>
      </c>
      <c r="B25" s="142" t="s">
        <v>205</v>
      </c>
      <c r="C25" s="143">
        <v>30</v>
      </c>
      <c r="D25" s="143" t="s">
        <v>25</v>
      </c>
      <c r="E25" s="108"/>
      <c r="F25" s="109"/>
      <c r="G25" s="110"/>
      <c r="H25" s="111"/>
      <c r="I25" s="112"/>
      <c r="J25" s="102"/>
      <c r="K25" s="103">
        <f t="shared" si="0"/>
        <v>0</v>
      </c>
      <c r="L25" s="104">
        <f t="shared" si="1"/>
        <v>0</v>
      </c>
      <c r="M25" s="105">
        <f t="shared" si="2"/>
        <v>0</v>
      </c>
      <c r="N25" s="113"/>
      <c r="O25" s="107"/>
      <c r="P25" s="107"/>
    </row>
    <row r="26" spans="1:18" s="10" customFormat="1" x14ac:dyDescent="0.25">
      <c r="A26" s="97">
        <v>10</v>
      </c>
      <c r="B26" s="142" t="s">
        <v>206</v>
      </c>
      <c r="C26" s="143">
        <v>150</v>
      </c>
      <c r="D26" s="143" t="s">
        <v>25</v>
      </c>
      <c r="E26" s="108"/>
      <c r="F26" s="109"/>
      <c r="G26" s="110"/>
      <c r="H26" s="111"/>
      <c r="I26" s="112"/>
      <c r="J26" s="102"/>
      <c r="K26" s="103">
        <f t="shared" si="0"/>
        <v>0</v>
      </c>
      <c r="L26" s="104">
        <f t="shared" si="1"/>
        <v>0</v>
      </c>
      <c r="M26" s="105">
        <f t="shared" si="2"/>
        <v>0</v>
      </c>
      <c r="N26" s="113"/>
      <c r="O26" s="107"/>
      <c r="P26" s="107"/>
    </row>
    <row r="27" spans="1:18" s="10" customFormat="1" x14ac:dyDescent="0.25">
      <c r="A27" s="97">
        <v>11</v>
      </c>
      <c r="B27" s="142" t="s">
        <v>207</v>
      </c>
      <c r="C27" s="143">
        <v>30</v>
      </c>
      <c r="D27" s="143" t="s">
        <v>25</v>
      </c>
      <c r="E27" s="108"/>
      <c r="F27" s="109"/>
      <c r="G27" s="110"/>
      <c r="H27" s="111"/>
      <c r="I27" s="112"/>
      <c r="J27" s="102"/>
      <c r="K27" s="103">
        <f t="shared" si="0"/>
        <v>0</v>
      </c>
      <c r="L27" s="104">
        <f t="shared" si="1"/>
        <v>0</v>
      </c>
      <c r="M27" s="105">
        <f t="shared" si="2"/>
        <v>0</v>
      </c>
      <c r="N27" s="113"/>
      <c r="O27" s="107"/>
      <c r="P27" s="107"/>
    </row>
    <row r="28" spans="1:18" s="10" customFormat="1" x14ac:dyDescent="0.25">
      <c r="A28" s="97">
        <v>12</v>
      </c>
      <c r="B28" s="142" t="s">
        <v>208</v>
      </c>
      <c r="C28" s="143">
        <v>20</v>
      </c>
      <c r="D28" s="143" t="s">
        <v>25</v>
      </c>
      <c r="E28" s="108"/>
      <c r="F28" s="109"/>
      <c r="G28" s="110"/>
      <c r="H28" s="111"/>
      <c r="I28" s="112"/>
      <c r="J28" s="102"/>
      <c r="K28" s="103">
        <f t="shared" si="0"/>
        <v>0</v>
      </c>
      <c r="L28" s="104">
        <f t="shared" si="1"/>
        <v>0</v>
      </c>
      <c r="M28" s="105">
        <f t="shared" si="2"/>
        <v>0</v>
      </c>
      <c r="N28" s="113"/>
      <c r="O28" s="107"/>
      <c r="P28" s="107"/>
    </row>
    <row r="29" spans="1:18" ht="15" x14ac:dyDescent="0.25">
      <c r="A29" s="189" t="s">
        <v>597</v>
      </c>
      <c r="B29" s="190"/>
      <c r="C29" s="190"/>
      <c r="D29" s="191"/>
      <c r="E29" s="192"/>
      <c r="F29" s="193"/>
      <c r="G29" s="193"/>
      <c r="H29" s="193"/>
      <c r="I29" s="193"/>
      <c r="J29" s="193"/>
      <c r="K29" s="193"/>
      <c r="L29" s="194"/>
      <c r="M29" s="82">
        <f>SUM(M17:M28)</f>
        <v>0</v>
      </c>
      <c r="N29" s="82">
        <f>SUM(N17:N28)</f>
        <v>0</v>
      </c>
      <c r="O29" s="2"/>
      <c r="P29" s="2"/>
      <c r="Q29" s="2"/>
    </row>
    <row r="30" spans="1:18" ht="24.75" customHeight="1" x14ac:dyDescent="0.25">
      <c r="A30" s="200" t="s">
        <v>589</v>
      </c>
      <c r="B30" s="200"/>
      <c r="C30" s="200"/>
      <c r="D30" s="200"/>
      <c r="E30" s="200"/>
      <c r="F30" s="200"/>
      <c r="G30" s="200"/>
      <c r="H30" s="200"/>
      <c r="I30" s="200"/>
      <c r="J30" s="200"/>
      <c r="K30" s="73"/>
      <c r="L30" s="74"/>
      <c r="M30" s="74"/>
      <c r="N30" s="74"/>
      <c r="O30" s="9"/>
      <c r="P30" s="2"/>
      <c r="Q30" s="2"/>
      <c r="R30" s="2"/>
    </row>
    <row r="31" spans="1:18" s="141" customFormat="1" ht="30" customHeight="1" x14ac:dyDescent="0.25">
      <c r="A31" s="195" t="s">
        <v>590</v>
      </c>
      <c r="B31" s="196"/>
      <c r="C31" s="196"/>
      <c r="D31" s="196"/>
      <c r="E31" s="196"/>
      <c r="F31" s="196"/>
      <c r="G31" s="196"/>
      <c r="H31" s="196"/>
      <c r="I31" s="196"/>
      <c r="J31" s="196"/>
      <c r="K31" s="73"/>
      <c r="L31" s="74"/>
      <c r="M31" s="74"/>
      <c r="N31" s="74"/>
      <c r="O31" s="74"/>
      <c r="P31" s="140"/>
    </row>
    <row r="32" spans="1:18" ht="24.75" customHeight="1" x14ac:dyDescent="0.25">
      <c r="A32" s="195" t="s">
        <v>26</v>
      </c>
      <c r="B32" s="195"/>
      <c r="C32" s="195"/>
      <c r="D32" s="195"/>
      <c r="E32" s="195"/>
      <c r="F32" s="195"/>
      <c r="G32" s="195"/>
      <c r="H32" s="195"/>
      <c r="I32" s="195"/>
      <c r="J32" s="195"/>
      <c r="K32" s="73"/>
      <c r="L32" s="74"/>
      <c r="M32" s="74"/>
      <c r="N32" s="74"/>
      <c r="O32" s="9"/>
      <c r="P32" s="2"/>
      <c r="Q32" s="2"/>
      <c r="R32" s="2"/>
    </row>
    <row r="33" spans="1:18" ht="15" x14ac:dyDescent="0.25">
      <c r="A33" s="198" t="s">
        <v>579</v>
      </c>
      <c r="B33" s="198"/>
      <c r="C33" s="198"/>
      <c r="D33" s="198"/>
      <c r="E33" s="198"/>
      <c r="F33" s="198"/>
      <c r="G33" s="198"/>
      <c r="H33" s="198"/>
      <c r="I33" s="198"/>
      <c r="J33" s="198"/>
      <c r="K33" s="73"/>
      <c r="L33" s="74"/>
      <c r="M33" s="74"/>
      <c r="N33" s="74"/>
      <c r="O33" s="9"/>
      <c r="P33" s="2"/>
      <c r="Q33" s="2"/>
      <c r="R33" s="2"/>
    </row>
    <row r="34" spans="1:18" ht="51.75" customHeight="1" x14ac:dyDescent="0.25">
      <c r="A34" s="196" t="s">
        <v>587</v>
      </c>
      <c r="B34" s="196"/>
      <c r="C34" s="196"/>
      <c r="D34" s="196"/>
      <c r="E34" s="196"/>
      <c r="F34" s="196"/>
      <c r="G34" s="196"/>
      <c r="H34" s="196"/>
      <c r="I34" s="196"/>
      <c r="J34" s="196"/>
      <c r="K34" s="75"/>
      <c r="L34" s="76"/>
      <c r="M34" s="76"/>
      <c r="N34" s="76"/>
      <c r="O34" s="9"/>
      <c r="P34" s="2"/>
      <c r="Q34" s="2"/>
      <c r="R34" s="2"/>
    </row>
    <row r="35" spans="1:18" ht="15" x14ac:dyDescent="0.25">
      <c r="A35" s="198" t="s">
        <v>580</v>
      </c>
      <c r="B35" s="198"/>
      <c r="C35" s="198"/>
      <c r="D35" s="198"/>
      <c r="E35" s="198"/>
      <c r="F35" s="198"/>
      <c r="G35" s="198"/>
      <c r="H35" s="198"/>
      <c r="I35" s="198"/>
      <c r="J35" s="198"/>
      <c r="K35" s="73"/>
      <c r="L35" s="74"/>
      <c r="M35" s="74"/>
      <c r="N35" s="74"/>
      <c r="O35" s="9"/>
      <c r="P35" s="2"/>
      <c r="Q35" s="2"/>
      <c r="R35" s="2"/>
    </row>
    <row r="36" spans="1:18" ht="15" x14ac:dyDescent="0.25">
      <c r="A36" s="198" t="s">
        <v>581</v>
      </c>
      <c r="B36" s="198"/>
      <c r="C36" s="198"/>
      <c r="D36" s="198"/>
      <c r="E36" s="198"/>
      <c r="F36" s="198"/>
      <c r="G36" s="198"/>
      <c r="H36" s="198"/>
      <c r="I36" s="198"/>
      <c r="J36" s="198"/>
      <c r="K36" s="73"/>
      <c r="L36" s="74"/>
      <c r="M36" s="74"/>
      <c r="N36" s="74"/>
      <c r="O36" s="9"/>
      <c r="P36" s="2"/>
      <c r="Q36" s="2"/>
      <c r="R36" s="2"/>
    </row>
    <row r="37" spans="1:18" ht="15" x14ac:dyDescent="0.25">
      <c r="A37" s="77" t="s">
        <v>582</v>
      </c>
      <c r="B37" s="77"/>
      <c r="C37" s="77"/>
      <c r="D37" s="77"/>
      <c r="E37" s="77"/>
      <c r="F37" s="77"/>
      <c r="G37" s="77"/>
      <c r="H37" s="77"/>
      <c r="I37" s="77"/>
      <c r="J37" s="77"/>
      <c r="K37" s="73"/>
      <c r="L37" s="74"/>
      <c r="M37" s="74"/>
      <c r="N37" s="74"/>
      <c r="O37" s="9"/>
      <c r="P37" s="2"/>
      <c r="Q37" s="2"/>
      <c r="R37" s="2"/>
    </row>
    <row r="38" spans="1:18" ht="15" x14ac:dyDescent="0.25">
      <c r="A38" s="77" t="s">
        <v>583</v>
      </c>
      <c r="B38" s="78"/>
      <c r="C38" s="78"/>
      <c r="D38" s="78"/>
      <c r="E38" s="78"/>
      <c r="F38" s="78"/>
      <c r="G38" s="78"/>
      <c r="H38" s="78"/>
      <c r="I38" s="78"/>
      <c r="J38" s="78"/>
      <c r="K38" s="73"/>
      <c r="L38" s="74"/>
      <c r="M38" s="74"/>
      <c r="N38" s="74"/>
      <c r="O38" s="9"/>
      <c r="P38" s="2"/>
      <c r="Q38" s="2"/>
      <c r="R38" s="2"/>
    </row>
    <row r="39" spans="1:18" ht="15" x14ac:dyDescent="0.25">
      <c r="A39" s="77" t="s">
        <v>584</v>
      </c>
      <c r="B39" s="78"/>
      <c r="C39" s="78"/>
      <c r="D39" s="78"/>
      <c r="E39" s="78"/>
      <c r="F39" s="78"/>
      <c r="G39" s="78"/>
      <c r="H39" s="78"/>
      <c r="I39" s="78"/>
      <c r="J39" s="78"/>
      <c r="K39" s="73"/>
      <c r="L39" s="74"/>
      <c r="M39" s="74"/>
      <c r="N39" s="74"/>
      <c r="O39" s="9"/>
      <c r="P39" s="2"/>
      <c r="Q39" s="2"/>
      <c r="R39" s="2"/>
    </row>
    <row r="40" spans="1:18" ht="32.25" customHeight="1" x14ac:dyDescent="0.25">
      <c r="A40" s="196" t="s">
        <v>585</v>
      </c>
      <c r="B40" s="199"/>
      <c r="C40" s="199"/>
      <c r="D40" s="199"/>
      <c r="E40" s="199"/>
      <c r="F40" s="199"/>
      <c r="G40" s="199"/>
      <c r="H40" s="199"/>
      <c r="I40" s="199"/>
      <c r="J40" s="199"/>
      <c r="K40" s="73"/>
      <c r="L40" s="74"/>
      <c r="M40" s="74"/>
      <c r="N40" s="74"/>
      <c r="O40" s="9"/>
      <c r="P40" s="2"/>
      <c r="Q40" s="2"/>
      <c r="R40" s="2"/>
    </row>
    <row r="41" spans="1:18" ht="43.5" customHeight="1" x14ac:dyDescent="0.25">
      <c r="A41" s="197" t="s">
        <v>610</v>
      </c>
      <c r="B41" s="197"/>
      <c r="C41" s="197"/>
      <c r="D41" s="197"/>
      <c r="E41" s="197"/>
      <c r="F41" s="197"/>
      <c r="G41" s="197"/>
      <c r="H41" s="197"/>
      <c r="I41" s="197"/>
      <c r="J41" s="197"/>
      <c r="K41" s="73"/>
      <c r="L41" s="74"/>
      <c r="M41" s="74"/>
      <c r="N41" s="74"/>
      <c r="O41" s="9"/>
      <c r="P41" s="2"/>
      <c r="Q41" s="2"/>
      <c r="R41" s="2"/>
    </row>
  </sheetData>
  <mergeCells count="36">
    <mergeCell ref="M14:M15"/>
    <mergeCell ref="N14:N15"/>
    <mergeCell ref="K14:K15"/>
    <mergeCell ref="A40:J40"/>
    <mergeCell ref="A41:J41"/>
    <mergeCell ref="A29:D29"/>
    <mergeCell ref="E29:L29"/>
    <mergeCell ref="A34:J34"/>
    <mergeCell ref="A35:J35"/>
    <mergeCell ref="A36:J36"/>
    <mergeCell ref="A32:J32"/>
    <mergeCell ref="A33:J33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31:J31"/>
    <mergeCell ref="E16:F16"/>
    <mergeCell ref="A30:J30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4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40"/>
  <sheetViews>
    <sheetView view="pageBreakPreview" zoomScaleNormal="100" zoomScaleSheetLayoutView="100" workbookViewId="0">
      <selection activeCell="B21" sqref="B21"/>
    </sheetView>
  </sheetViews>
  <sheetFormatPr defaultRowHeight="16.5" x14ac:dyDescent="0.3"/>
  <cols>
    <col min="1" max="1" width="4.140625" style="80" customWidth="1"/>
    <col min="2" max="2" width="27.140625" style="80" customWidth="1"/>
    <col min="3" max="4" width="7.28515625" style="80" customWidth="1"/>
    <col min="5" max="5" width="4.42578125" style="80" customWidth="1"/>
    <col min="6" max="6" width="4.5703125" style="80" customWidth="1"/>
    <col min="7" max="7" width="13.7109375" style="80" customWidth="1"/>
    <col min="8" max="8" width="17.85546875" style="80" customWidth="1"/>
    <col min="9" max="9" width="10.7109375" style="80" customWidth="1"/>
    <col min="10" max="10" width="7.5703125" style="80" customWidth="1"/>
    <col min="11" max="11" width="7.7109375" style="80" customWidth="1"/>
    <col min="12" max="12" width="10.7109375" style="80" customWidth="1"/>
    <col min="13" max="13" width="13.5703125" style="80" customWidth="1"/>
    <col min="14" max="14" width="10.85546875" style="80" customWidth="1"/>
    <col min="15" max="17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566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8" s="10" customFormat="1" x14ac:dyDescent="0.25">
      <c r="A17" s="97">
        <v>1</v>
      </c>
      <c r="B17" s="142" t="s">
        <v>209</v>
      </c>
      <c r="C17" s="143">
        <v>30</v>
      </c>
      <c r="D17" s="144" t="s">
        <v>25</v>
      </c>
      <c r="E17" s="97"/>
      <c r="F17" s="98"/>
      <c r="G17" s="99"/>
      <c r="H17" s="100"/>
      <c r="I17" s="101"/>
      <c r="J17" s="102"/>
      <c r="K17" s="103">
        <f t="shared" ref="K17:K27" si="0">I17*J17</f>
        <v>0</v>
      </c>
      <c r="L17" s="104">
        <f t="shared" ref="L17:L27" si="1">I17+K17</f>
        <v>0</v>
      </c>
      <c r="M17" s="105">
        <f t="shared" ref="M17:M27" si="2">$C17*L17</f>
        <v>0</v>
      </c>
      <c r="N17" s="164">
        <v>1</v>
      </c>
      <c r="O17" s="107"/>
      <c r="P17" s="107"/>
      <c r="Q17" s="107"/>
    </row>
    <row r="18" spans="1:18" s="10" customFormat="1" x14ac:dyDescent="0.25">
      <c r="A18" s="97">
        <v>2</v>
      </c>
      <c r="B18" s="142" t="s">
        <v>210</v>
      </c>
      <c r="C18" s="143">
        <v>40</v>
      </c>
      <c r="D18" s="143" t="s">
        <v>25</v>
      </c>
      <c r="E18" s="108"/>
      <c r="F18" s="109"/>
      <c r="G18" s="110"/>
      <c r="H18" s="111"/>
      <c r="I18" s="112"/>
      <c r="J18" s="102"/>
      <c r="K18" s="103">
        <f t="shared" si="0"/>
        <v>0</v>
      </c>
      <c r="L18" s="104">
        <f t="shared" si="1"/>
        <v>0</v>
      </c>
      <c r="M18" s="105">
        <f t="shared" si="2"/>
        <v>0</v>
      </c>
      <c r="N18" s="165">
        <v>1</v>
      </c>
      <c r="O18" s="107"/>
      <c r="P18" s="107"/>
      <c r="Q18" s="107"/>
    </row>
    <row r="19" spans="1:18" s="10" customFormat="1" x14ac:dyDescent="0.25">
      <c r="A19" s="97">
        <v>3</v>
      </c>
      <c r="B19" s="142" t="s">
        <v>211</v>
      </c>
      <c r="C19" s="143">
        <v>10</v>
      </c>
      <c r="D19" s="143" t="s">
        <v>25</v>
      </c>
      <c r="E19" s="108"/>
      <c r="F19" s="109"/>
      <c r="G19" s="110"/>
      <c r="H19" s="111"/>
      <c r="I19" s="112"/>
      <c r="J19" s="102"/>
      <c r="K19" s="103">
        <f t="shared" si="0"/>
        <v>0</v>
      </c>
      <c r="L19" s="104">
        <f t="shared" si="1"/>
        <v>0</v>
      </c>
      <c r="M19" s="105">
        <f t="shared" si="2"/>
        <v>0</v>
      </c>
      <c r="N19" s="165">
        <v>1</v>
      </c>
      <c r="O19" s="107"/>
      <c r="P19" s="107"/>
      <c r="Q19" s="107"/>
    </row>
    <row r="20" spans="1:18" s="10" customFormat="1" x14ac:dyDescent="0.25">
      <c r="A20" s="97">
        <v>4</v>
      </c>
      <c r="B20" s="142" t="s">
        <v>534</v>
      </c>
      <c r="C20" s="143">
        <v>10</v>
      </c>
      <c r="D20" s="143" t="s">
        <v>25</v>
      </c>
      <c r="E20" s="114"/>
      <c r="F20" s="115"/>
      <c r="G20" s="116"/>
      <c r="H20" s="117"/>
      <c r="I20" s="118"/>
      <c r="J20" s="102"/>
      <c r="K20" s="103">
        <f t="shared" si="0"/>
        <v>0</v>
      </c>
      <c r="L20" s="104">
        <f t="shared" si="1"/>
        <v>0</v>
      </c>
      <c r="M20" s="105">
        <f t="shared" si="2"/>
        <v>0</v>
      </c>
      <c r="N20" s="165">
        <v>1</v>
      </c>
      <c r="O20" s="107"/>
      <c r="P20" s="107"/>
      <c r="Q20" s="107"/>
    </row>
    <row r="21" spans="1:18" s="10" customFormat="1" x14ac:dyDescent="0.25">
      <c r="A21" s="97">
        <v>5</v>
      </c>
      <c r="B21" s="142" t="s">
        <v>535</v>
      </c>
      <c r="C21" s="143">
        <v>100</v>
      </c>
      <c r="D21" s="143" t="s">
        <v>25</v>
      </c>
      <c r="E21" s="108"/>
      <c r="F21" s="109"/>
      <c r="G21" s="110"/>
      <c r="H21" s="111"/>
      <c r="I21" s="112"/>
      <c r="J21" s="102"/>
      <c r="K21" s="103">
        <f t="shared" si="0"/>
        <v>0</v>
      </c>
      <c r="L21" s="104">
        <f t="shared" si="1"/>
        <v>0</v>
      </c>
      <c r="M21" s="105">
        <f t="shared" si="2"/>
        <v>0</v>
      </c>
      <c r="N21" s="165">
        <v>1</v>
      </c>
      <c r="O21" s="107"/>
      <c r="P21" s="107"/>
      <c r="Q21" s="107"/>
    </row>
    <row r="22" spans="1:18" s="10" customFormat="1" x14ac:dyDescent="0.25">
      <c r="A22" s="97">
        <v>6</v>
      </c>
      <c r="B22" s="142" t="s">
        <v>212</v>
      </c>
      <c r="C22" s="143">
        <v>20</v>
      </c>
      <c r="D22" s="143" t="s">
        <v>25</v>
      </c>
      <c r="E22" s="108"/>
      <c r="F22" s="109"/>
      <c r="G22" s="110"/>
      <c r="H22" s="111"/>
      <c r="I22" s="112"/>
      <c r="J22" s="102"/>
      <c r="K22" s="103">
        <f t="shared" si="0"/>
        <v>0</v>
      </c>
      <c r="L22" s="104">
        <f t="shared" si="1"/>
        <v>0</v>
      </c>
      <c r="M22" s="105">
        <f t="shared" si="2"/>
        <v>0</v>
      </c>
      <c r="N22" s="165">
        <v>1</v>
      </c>
      <c r="O22" s="107"/>
      <c r="P22" s="107"/>
      <c r="Q22" s="107"/>
    </row>
    <row r="23" spans="1:18" s="10" customFormat="1" x14ac:dyDescent="0.25">
      <c r="A23" s="97">
        <v>7</v>
      </c>
      <c r="B23" s="142" t="s">
        <v>213</v>
      </c>
      <c r="C23" s="143">
        <v>20</v>
      </c>
      <c r="D23" s="143" t="s">
        <v>25</v>
      </c>
      <c r="E23" s="108"/>
      <c r="F23" s="109"/>
      <c r="G23" s="110"/>
      <c r="H23" s="111"/>
      <c r="I23" s="112"/>
      <c r="J23" s="102"/>
      <c r="K23" s="103">
        <f t="shared" si="0"/>
        <v>0</v>
      </c>
      <c r="L23" s="104">
        <f t="shared" si="1"/>
        <v>0</v>
      </c>
      <c r="M23" s="105">
        <f t="shared" si="2"/>
        <v>0</v>
      </c>
      <c r="N23" s="165">
        <v>1</v>
      </c>
      <c r="O23" s="107"/>
      <c r="P23" s="107"/>
      <c r="Q23" s="107"/>
    </row>
    <row r="24" spans="1:18" s="10" customFormat="1" x14ac:dyDescent="0.25">
      <c r="A24" s="97">
        <v>8</v>
      </c>
      <c r="B24" s="142" t="s">
        <v>214</v>
      </c>
      <c r="C24" s="143">
        <v>10</v>
      </c>
      <c r="D24" s="143" t="s">
        <v>25</v>
      </c>
      <c r="E24" s="108"/>
      <c r="F24" s="109"/>
      <c r="G24" s="110"/>
      <c r="H24" s="111"/>
      <c r="I24" s="112"/>
      <c r="J24" s="102"/>
      <c r="K24" s="103">
        <f t="shared" si="0"/>
        <v>0</v>
      </c>
      <c r="L24" s="104">
        <f t="shared" si="1"/>
        <v>0</v>
      </c>
      <c r="M24" s="105">
        <f t="shared" si="2"/>
        <v>0</v>
      </c>
      <c r="N24" s="165">
        <v>1</v>
      </c>
      <c r="O24" s="107"/>
      <c r="P24" s="107"/>
      <c r="Q24" s="107"/>
    </row>
    <row r="25" spans="1:18" s="10" customFormat="1" x14ac:dyDescent="0.25">
      <c r="A25" s="97">
        <v>9</v>
      </c>
      <c r="B25" s="142" t="s">
        <v>215</v>
      </c>
      <c r="C25" s="143">
        <v>40</v>
      </c>
      <c r="D25" s="143" t="s">
        <v>25</v>
      </c>
      <c r="E25" s="108"/>
      <c r="F25" s="109"/>
      <c r="G25" s="110"/>
      <c r="H25" s="111"/>
      <c r="I25" s="112"/>
      <c r="J25" s="102"/>
      <c r="K25" s="103">
        <f t="shared" si="0"/>
        <v>0</v>
      </c>
      <c r="L25" s="104">
        <f t="shared" si="1"/>
        <v>0</v>
      </c>
      <c r="M25" s="105">
        <f t="shared" si="2"/>
        <v>0</v>
      </c>
      <c r="N25" s="165">
        <v>1</v>
      </c>
      <c r="O25" s="107"/>
      <c r="P25" s="107"/>
      <c r="Q25" s="107"/>
    </row>
    <row r="26" spans="1:18" s="10" customFormat="1" x14ac:dyDescent="0.25">
      <c r="A26" s="97">
        <v>10</v>
      </c>
      <c r="B26" s="142" t="s">
        <v>216</v>
      </c>
      <c r="C26" s="143">
        <v>40</v>
      </c>
      <c r="D26" s="143" t="s">
        <v>25</v>
      </c>
      <c r="E26" s="108"/>
      <c r="F26" s="109"/>
      <c r="G26" s="110"/>
      <c r="H26" s="111"/>
      <c r="I26" s="112"/>
      <c r="J26" s="102"/>
      <c r="K26" s="103">
        <f t="shared" si="0"/>
        <v>0</v>
      </c>
      <c r="L26" s="104">
        <f t="shared" si="1"/>
        <v>0</v>
      </c>
      <c r="M26" s="105">
        <f t="shared" si="2"/>
        <v>0</v>
      </c>
      <c r="N26" s="165">
        <v>1</v>
      </c>
      <c r="O26" s="107"/>
      <c r="P26" s="107"/>
      <c r="Q26" s="107"/>
    </row>
    <row r="27" spans="1:18" s="10" customFormat="1" x14ac:dyDescent="0.25">
      <c r="A27" s="97">
        <v>11</v>
      </c>
      <c r="B27" s="152" t="s">
        <v>445</v>
      </c>
      <c r="C27" s="143">
        <v>50</v>
      </c>
      <c r="D27" s="143" t="s">
        <v>25</v>
      </c>
      <c r="E27" s="108"/>
      <c r="F27" s="109"/>
      <c r="G27" s="110"/>
      <c r="H27" s="111"/>
      <c r="I27" s="112"/>
      <c r="J27" s="102"/>
      <c r="K27" s="103">
        <f t="shared" si="0"/>
        <v>0</v>
      </c>
      <c r="L27" s="104">
        <f t="shared" si="1"/>
        <v>0</v>
      </c>
      <c r="M27" s="105">
        <f t="shared" si="2"/>
        <v>0</v>
      </c>
      <c r="N27" s="165">
        <v>1</v>
      </c>
      <c r="O27" s="107"/>
      <c r="P27" s="107"/>
      <c r="Q27" s="107"/>
    </row>
    <row r="28" spans="1:18" ht="15" x14ac:dyDescent="0.25">
      <c r="A28" s="189" t="s">
        <v>596</v>
      </c>
      <c r="B28" s="190"/>
      <c r="C28" s="190"/>
      <c r="D28" s="191"/>
      <c r="E28" s="192"/>
      <c r="F28" s="193"/>
      <c r="G28" s="193"/>
      <c r="H28" s="193"/>
      <c r="I28" s="193"/>
      <c r="J28" s="193"/>
      <c r="K28" s="193"/>
      <c r="L28" s="194"/>
      <c r="M28" s="82">
        <f>SUM(M17:M27)</f>
        <v>0</v>
      </c>
      <c r="N28" s="82">
        <f>SUM(N17:N27)</f>
        <v>11</v>
      </c>
      <c r="O28" s="2"/>
      <c r="P28" s="2"/>
      <c r="Q28" s="2"/>
    </row>
    <row r="29" spans="1:18" ht="24.75" customHeight="1" x14ac:dyDescent="0.25">
      <c r="A29" s="200" t="s">
        <v>589</v>
      </c>
      <c r="B29" s="200"/>
      <c r="C29" s="200"/>
      <c r="D29" s="200"/>
      <c r="E29" s="200"/>
      <c r="F29" s="200"/>
      <c r="G29" s="200"/>
      <c r="H29" s="200"/>
      <c r="I29" s="200"/>
      <c r="J29" s="200"/>
      <c r="K29" s="73"/>
      <c r="L29" s="74"/>
      <c r="M29" s="74"/>
      <c r="N29" s="74"/>
      <c r="O29" s="9"/>
      <c r="P29" s="2"/>
      <c r="Q29" s="2"/>
      <c r="R29" s="2"/>
    </row>
    <row r="30" spans="1:18" s="141" customFormat="1" ht="30" customHeight="1" x14ac:dyDescent="0.25">
      <c r="A30" s="195" t="s">
        <v>590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73"/>
      <c r="L30" s="74"/>
      <c r="M30" s="74"/>
      <c r="N30" s="74"/>
      <c r="O30" s="74"/>
      <c r="P30" s="140"/>
    </row>
    <row r="31" spans="1:18" ht="24.75" customHeight="1" x14ac:dyDescent="0.25">
      <c r="A31" s="195" t="s">
        <v>26</v>
      </c>
      <c r="B31" s="195"/>
      <c r="C31" s="195"/>
      <c r="D31" s="195"/>
      <c r="E31" s="195"/>
      <c r="F31" s="195"/>
      <c r="G31" s="195"/>
      <c r="H31" s="195"/>
      <c r="I31" s="195"/>
      <c r="J31" s="195"/>
      <c r="K31" s="73"/>
      <c r="L31" s="74"/>
      <c r="M31" s="74"/>
      <c r="N31" s="74"/>
      <c r="O31" s="9"/>
      <c r="P31" s="2"/>
      <c r="Q31" s="2"/>
      <c r="R31" s="2"/>
    </row>
    <row r="32" spans="1:18" ht="15" x14ac:dyDescent="0.25">
      <c r="A32" s="198" t="s">
        <v>579</v>
      </c>
      <c r="B32" s="198"/>
      <c r="C32" s="198"/>
      <c r="D32" s="198"/>
      <c r="E32" s="198"/>
      <c r="F32" s="198"/>
      <c r="G32" s="198"/>
      <c r="H32" s="198"/>
      <c r="I32" s="198"/>
      <c r="J32" s="198"/>
      <c r="K32" s="73"/>
      <c r="L32" s="74"/>
      <c r="M32" s="74"/>
      <c r="N32" s="74"/>
      <c r="O32" s="9"/>
      <c r="P32" s="2"/>
      <c r="Q32" s="2"/>
      <c r="R32" s="2"/>
    </row>
    <row r="33" spans="1:18" ht="51.75" customHeight="1" x14ac:dyDescent="0.25">
      <c r="A33" s="196" t="s">
        <v>587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75"/>
      <c r="L33" s="76"/>
      <c r="M33" s="76"/>
      <c r="N33" s="76"/>
      <c r="O33" s="9"/>
      <c r="P33" s="2"/>
      <c r="Q33" s="2"/>
      <c r="R33" s="2"/>
    </row>
    <row r="34" spans="1:18" ht="15" x14ac:dyDescent="0.25">
      <c r="A34" s="198" t="s">
        <v>580</v>
      </c>
      <c r="B34" s="198"/>
      <c r="C34" s="198"/>
      <c r="D34" s="198"/>
      <c r="E34" s="198"/>
      <c r="F34" s="198"/>
      <c r="G34" s="198"/>
      <c r="H34" s="198"/>
      <c r="I34" s="198"/>
      <c r="J34" s="198"/>
      <c r="K34" s="73"/>
      <c r="L34" s="74"/>
      <c r="M34" s="74"/>
      <c r="N34" s="74"/>
      <c r="O34" s="9"/>
      <c r="P34" s="2"/>
      <c r="Q34" s="2"/>
      <c r="R34" s="2"/>
    </row>
    <row r="35" spans="1:18" ht="15" x14ac:dyDescent="0.25">
      <c r="A35" s="198" t="s">
        <v>581</v>
      </c>
      <c r="B35" s="198"/>
      <c r="C35" s="198"/>
      <c r="D35" s="198"/>
      <c r="E35" s="198"/>
      <c r="F35" s="198"/>
      <c r="G35" s="198"/>
      <c r="H35" s="198"/>
      <c r="I35" s="198"/>
      <c r="J35" s="198"/>
      <c r="K35" s="73"/>
      <c r="L35" s="74"/>
      <c r="M35" s="74"/>
      <c r="N35" s="74"/>
      <c r="O35" s="9"/>
      <c r="P35" s="2"/>
      <c r="Q35" s="2"/>
      <c r="R35" s="2"/>
    </row>
    <row r="36" spans="1:18" ht="15" x14ac:dyDescent="0.25">
      <c r="A36" s="77" t="s">
        <v>582</v>
      </c>
      <c r="B36" s="77"/>
      <c r="C36" s="77"/>
      <c r="D36" s="77"/>
      <c r="E36" s="77"/>
      <c r="F36" s="77"/>
      <c r="G36" s="77"/>
      <c r="H36" s="77"/>
      <c r="I36" s="77"/>
      <c r="J36" s="77"/>
      <c r="K36" s="73"/>
      <c r="L36" s="74"/>
      <c r="M36" s="74"/>
      <c r="N36" s="74"/>
      <c r="O36" s="9"/>
      <c r="P36" s="2"/>
      <c r="Q36" s="2"/>
      <c r="R36" s="2"/>
    </row>
    <row r="37" spans="1:18" ht="15" x14ac:dyDescent="0.25">
      <c r="A37" s="77" t="s">
        <v>583</v>
      </c>
      <c r="B37" s="78"/>
      <c r="C37" s="78"/>
      <c r="D37" s="78"/>
      <c r="E37" s="78"/>
      <c r="F37" s="78"/>
      <c r="G37" s="78"/>
      <c r="H37" s="78"/>
      <c r="I37" s="78"/>
      <c r="J37" s="78"/>
      <c r="K37" s="73"/>
      <c r="L37" s="74"/>
      <c r="M37" s="74"/>
      <c r="N37" s="74"/>
      <c r="O37" s="9"/>
      <c r="P37" s="2"/>
      <c r="Q37" s="2"/>
      <c r="R37" s="2"/>
    </row>
    <row r="38" spans="1:18" ht="15" x14ac:dyDescent="0.25">
      <c r="A38" s="77" t="s">
        <v>584</v>
      </c>
      <c r="B38" s="78"/>
      <c r="C38" s="78"/>
      <c r="D38" s="78"/>
      <c r="E38" s="78"/>
      <c r="F38" s="78"/>
      <c r="G38" s="78"/>
      <c r="H38" s="78"/>
      <c r="I38" s="78"/>
      <c r="J38" s="78"/>
      <c r="K38" s="73"/>
      <c r="L38" s="74"/>
      <c r="M38" s="74"/>
      <c r="N38" s="74"/>
      <c r="O38" s="9"/>
      <c r="P38" s="2"/>
      <c r="Q38" s="2"/>
      <c r="R38" s="2"/>
    </row>
    <row r="39" spans="1:18" ht="32.25" customHeight="1" x14ac:dyDescent="0.25">
      <c r="A39" s="196" t="s">
        <v>585</v>
      </c>
      <c r="B39" s="199"/>
      <c r="C39" s="199"/>
      <c r="D39" s="199"/>
      <c r="E39" s="199"/>
      <c r="F39" s="199"/>
      <c r="G39" s="199"/>
      <c r="H39" s="199"/>
      <c r="I39" s="199"/>
      <c r="J39" s="199"/>
      <c r="K39" s="73"/>
      <c r="L39" s="74"/>
      <c r="M39" s="74"/>
      <c r="N39" s="74"/>
      <c r="O39" s="9"/>
      <c r="P39" s="2"/>
      <c r="Q39" s="2"/>
      <c r="R39" s="2"/>
    </row>
    <row r="40" spans="1:18" ht="39.75" customHeight="1" x14ac:dyDescent="0.25">
      <c r="A40" s="197" t="s">
        <v>610</v>
      </c>
      <c r="B40" s="197"/>
      <c r="C40" s="197"/>
      <c r="D40" s="197"/>
      <c r="E40" s="197"/>
      <c r="F40" s="197"/>
      <c r="G40" s="197"/>
      <c r="H40" s="197"/>
      <c r="I40" s="197"/>
      <c r="J40" s="197"/>
      <c r="K40" s="73"/>
      <c r="L40" s="74"/>
      <c r="M40" s="74"/>
      <c r="N40" s="74"/>
      <c r="O40" s="9"/>
      <c r="P40" s="2"/>
      <c r="Q40" s="2"/>
      <c r="R40" s="2"/>
    </row>
  </sheetData>
  <mergeCells count="36">
    <mergeCell ref="M14:M15"/>
    <mergeCell ref="N14:N15"/>
    <mergeCell ref="K14:K15"/>
    <mergeCell ref="A39:J39"/>
    <mergeCell ref="A40:J40"/>
    <mergeCell ref="A28:D28"/>
    <mergeCell ref="E28:L28"/>
    <mergeCell ref="A33:J33"/>
    <mergeCell ref="A34:J34"/>
    <mergeCell ref="A35:J35"/>
    <mergeCell ref="A31:J31"/>
    <mergeCell ref="A32:J32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30:J30"/>
    <mergeCell ref="E16:F16"/>
    <mergeCell ref="A29:J29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3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8"/>
  <sheetViews>
    <sheetView view="pageBreakPreview" zoomScaleNormal="100" zoomScaleSheetLayoutView="100" workbookViewId="0">
      <selection activeCell="A52" sqref="A52:J52"/>
    </sheetView>
  </sheetViews>
  <sheetFormatPr defaultRowHeight="16.5" x14ac:dyDescent="0.3"/>
  <cols>
    <col min="1" max="1" width="4.140625" style="80" customWidth="1"/>
    <col min="2" max="2" width="27" style="80" customWidth="1"/>
    <col min="3" max="3" width="7.42578125" style="80" customWidth="1"/>
    <col min="4" max="4" width="7.5703125" style="80" customWidth="1"/>
    <col min="5" max="5" width="4.42578125" style="80" customWidth="1"/>
    <col min="6" max="6" width="4.28515625" style="80" customWidth="1"/>
    <col min="7" max="7" width="13.7109375" style="80" customWidth="1"/>
    <col min="8" max="8" width="17.7109375" style="80" customWidth="1"/>
    <col min="9" max="9" width="10.85546875" style="80" customWidth="1"/>
    <col min="10" max="11" width="7.42578125" style="80" customWidth="1"/>
    <col min="12" max="12" width="10.7109375" style="80" customWidth="1"/>
    <col min="13" max="13" width="13.5703125" style="80" customWidth="1"/>
    <col min="14" max="14" width="10.85546875" style="80" customWidth="1"/>
    <col min="15" max="15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565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5" x14ac:dyDescent="0.25">
      <c r="A17" s="42">
        <v>1</v>
      </c>
      <c r="B17" s="153" t="s">
        <v>141</v>
      </c>
      <c r="C17" s="143">
        <v>200</v>
      </c>
      <c r="D17" s="144" t="s">
        <v>25</v>
      </c>
      <c r="E17" s="97"/>
      <c r="F17" s="98"/>
      <c r="G17" s="99"/>
      <c r="H17" s="100"/>
      <c r="I17" s="101"/>
      <c r="J17" s="102"/>
      <c r="K17" s="103">
        <f t="shared" ref="K17:K45" si="0">I17*J17</f>
        <v>0</v>
      </c>
      <c r="L17" s="104">
        <f t="shared" ref="L17:L45" si="1">I17+K17</f>
        <v>0</v>
      </c>
      <c r="M17" s="105">
        <f t="shared" ref="M17:M45" si="2">$C17*L17</f>
        <v>0</v>
      </c>
      <c r="N17" s="106"/>
      <c r="O17" s="107"/>
    </row>
    <row r="18" spans="1:15" x14ac:dyDescent="0.25">
      <c r="A18" s="42">
        <v>2</v>
      </c>
      <c r="B18" s="142" t="s">
        <v>142</v>
      </c>
      <c r="C18" s="143">
        <v>400</v>
      </c>
      <c r="D18" s="143" t="s">
        <v>25</v>
      </c>
      <c r="E18" s="108"/>
      <c r="F18" s="109"/>
      <c r="G18" s="110"/>
      <c r="H18" s="111"/>
      <c r="I18" s="112"/>
      <c r="J18" s="102"/>
      <c r="K18" s="103">
        <f t="shared" si="0"/>
        <v>0</v>
      </c>
      <c r="L18" s="104">
        <f t="shared" si="1"/>
        <v>0</v>
      </c>
      <c r="M18" s="105">
        <f t="shared" si="2"/>
        <v>0</v>
      </c>
      <c r="N18" s="113"/>
      <c r="O18" s="107"/>
    </row>
    <row r="19" spans="1:15" x14ac:dyDescent="0.25">
      <c r="A19" s="42">
        <v>3</v>
      </c>
      <c r="B19" s="142" t="s">
        <v>143</v>
      </c>
      <c r="C19" s="143">
        <v>100</v>
      </c>
      <c r="D19" s="143" t="s">
        <v>25</v>
      </c>
      <c r="E19" s="108"/>
      <c r="F19" s="109"/>
      <c r="G19" s="110"/>
      <c r="H19" s="111"/>
      <c r="I19" s="112"/>
      <c r="J19" s="102"/>
      <c r="K19" s="103">
        <f t="shared" si="0"/>
        <v>0</v>
      </c>
      <c r="L19" s="104">
        <f t="shared" si="1"/>
        <v>0</v>
      </c>
      <c r="M19" s="105">
        <f t="shared" si="2"/>
        <v>0</v>
      </c>
      <c r="N19" s="113"/>
      <c r="O19" s="107"/>
    </row>
    <row r="20" spans="1:15" x14ac:dyDescent="0.25">
      <c r="A20" s="42">
        <v>4</v>
      </c>
      <c r="B20" s="142" t="s">
        <v>144</v>
      </c>
      <c r="C20" s="143">
        <v>80</v>
      </c>
      <c r="D20" s="143" t="s">
        <v>25</v>
      </c>
      <c r="E20" s="114"/>
      <c r="F20" s="115"/>
      <c r="G20" s="116"/>
      <c r="H20" s="117"/>
      <c r="I20" s="118"/>
      <c r="J20" s="102"/>
      <c r="K20" s="103">
        <f t="shared" si="0"/>
        <v>0</v>
      </c>
      <c r="L20" s="104">
        <f t="shared" si="1"/>
        <v>0</v>
      </c>
      <c r="M20" s="105">
        <f t="shared" si="2"/>
        <v>0</v>
      </c>
      <c r="N20" s="119"/>
      <c r="O20" s="107"/>
    </row>
    <row r="21" spans="1:15" x14ac:dyDescent="0.25">
      <c r="A21" s="42">
        <v>5</v>
      </c>
      <c r="B21" s="142" t="s">
        <v>145</v>
      </c>
      <c r="C21" s="143">
        <v>80</v>
      </c>
      <c r="D21" s="143" t="s">
        <v>25</v>
      </c>
      <c r="E21" s="108"/>
      <c r="F21" s="109"/>
      <c r="G21" s="110"/>
      <c r="H21" s="111"/>
      <c r="I21" s="112"/>
      <c r="J21" s="102"/>
      <c r="K21" s="103">
        <f t="shared" si="0"/>
        <v>0</v>
      </c>
      <c r="L21" s="104">
        <f t="shared" si="1"/>
        <v>0</v>
      </c>
      <c r="M21" s="105">
        <f t="shared" si="2"/>
        <v>0</v>
      </c>
      <c r="N21" s="113"/>
      <c r="O21" s="107"/>
    </row>
    <row r="22" spans="1:15" ht="25.5" x14ac:dyDescent="0.25">
      <c r="A22" s="42">
        <v>6</v>
      </c>
      <c r="B22" s="142" t="s">
        <v>146</v>
      </c>
      <c r="C22" s="143">
        <v>600</v>
      </c>
      <c r="D22" s="143" t="s">
        <v>25</v>
      </c>
      <c r="E22" s="108"/>
      <c r="F22" s="109"/>
      <c r="G22" s="110"/>
      <c r="H22" s="111"/>
      <c r="I22" s="112"/>
      <c r="J22" s="102"/>
      <c r="K22" s="103">
        <f t="shared" si="0"/>
        <v>0</v>
      </c>
      <c r="L22" s="104">
        <f t="shared" si="1"/>
        <v>0</v>
      </c>
      <c r="M22" s="105">
        <f t="shared" si="2"/>
        <v>0</v>
      </c>
      <c r="N22" s="113"/>
      <c r="O22" s="107"/>
    </row>
    <row r="23" spans="1:15" x14ac:dyDescent="0.25">
      <c r="A23" s="42">
        <v>7</v>
      </c>
      <c r="B23" s="142" t="s">
        <v>449</v>
      </c>
      <c r="C23" s="143">
        <v>100</v>
      </c>
      <c r="D23" s="143" t="s">
        <v>25</v>
      </c>
      <c r="E23" s="108"/>
      <c r="F23" s="109"/>
      <c r="G23" s="110"/>
      <c r="H23" s="111"/>
      <c r="I23" s="112"/>
      <c r="J23" s="102"/>
      <c r="K23" s="103">
        <f t="shared" si="0"/>
        <v>0</v>
      </c>
      <c r="L23" s="104">
        <f t="shared" si="1"/>
        <v>0</v>
      </c>
      <c r="M23" s="105">
        <f t="shared" si="2"/>
        <v>0</v>
      </c>
      <c r="N23" s="113"/>
      <c r="O23" s="107"/>
    </row>
    <row r="24" spans="1:15" x14ac:dyDescent="0.25">
      <c r="A24" s="42">
        <v>8</v>
      </c>
      <c r="B24" s="142" t="s">
        <v>482</v>
      </c>
      <c r="C24" s="143">
        <v>200</v>
      </c>
      <c r="D24" s="143" t="s">
        <v>25</v>
      </c>
      <c r="E24" s="108"/>
      <c r="F24" s="109"/>
      <c r="G24" s="110"/>
      <c r="H24" s="111"/>
      <c r="I24" s="112"/>
      <c r="J24" s="102"/>
      <c r="K24" s="103">
        <f t="shared" si="0"/>
        <v>0</v>
      </c>
      <c r="L24" s="104">
        <f t="shared" si="1"/>
        <v>0</v>
      </c>
      <c r="M24" s="105">
        <f t="shared" si="2"/>
        <v>0</v>
      </c>
      <c r="N24" s="113"/>
      <c r="O24" s="107"/>
    </row>
    <row r="25" spans="1:15" x14ac:dyDescent="0.25">
      <c r="A25" s="42">
        <v>9</v>
      </c>
      <c r="B25" s="142" t="s">
        <v>147</v>
      </c>
      <c r="C25" s="143">
        <v>20</v>
      </c>
      <c r="D25" s="143" t="s">
        <v>25</v>
      </c>
      <c r="E25" s="108"/>
      <c r="F25" s="109"/>
      <c r="G25" s="110"/>
      <c r="H25" s="111"/>
      <c r="I25" s="112"/>
      <c r="J25" s="102"/>
      <c r="K25" s="103">
        <f t="shared" si="0"/>
        <v>0</v>
      </c>
      <c r="L25" s="104">
        <f t="shared" si="1"/>
        <v>0</v>
      </c>
      <c r="M25" s="105">
        <f t="shared" si="2"/>
        <v>0</v>
      </c>
      <c r="N25" s="113"/>
      <c r="O25" s="107"/>
    </row>
    <row r="26" spans="1:15" x14ac:dyDescent="0.25">
      <c r="A26" s="42">
        <v>10</v>
      </c>
      <c r="B26" s="142" t="s">
        <v>148</v>
      </c>
      <c r="C26" s="143">
        <v>560</v>
      </c>
      <c r="D26" s="143" t="s">
        <v>25</v>
      </c>
      <c r="E26" s="108"/>
      <c r="F26" s="109"/>
      <c r="G26" s="110"/>
      <c r="H26" s="111"/>
      <c r="I26" s="112"/>
      <c r="J26" s="102"/>
      <c r="K26" s="103">
        <f t="shared" si="0"/>
        <v>0</v>
      </c>
      <c r="L26" s="104">
        <f t="shared" si="1"/>
        <v>0</v>
      </c>
      <c r="M26" s="105">
        <f t="shared" si="2"/>
        <v>0</v>
      </c>
      <c r="N26" s="113"/>
      <c r="O26" s="107"/>
    </row>
    <row r="27" spans="1:15" x14ac:dyDescent="0.25">
      <c r="A27" s="42">
        <v>11</v>
      </c>
      <c r="B27" s="142" t="s">
        <v>149</v>
      </c>
      <c r="C27" s="143">
        <v>20</v>
      </c>
      <c r="D27" s="143" t="s">
        <v>25</v>
      </c>
      <c r="E27" s="108"/>
      <c r="F27" s="109"/>
      <c r="G27" s="110"/>
      <c r="H27" s="111"/>
      <c r="I27" s="112"/>
      <c r="J27" s="102"/>
      <c r="K27" s="103">
        <f t="shared" si="0"/>
        <v>0</v>
      </c>
      <c r="L27" s="104">
        <f t="shared" si="1"/>
        <v>0</v>
      </c>
      <c r="M27" s="105">
        <f t="shared" si="2"/>
        <v>0</v>
      </c>
      <c r="N27" s="113"/>
      <c r="O27" s="107"/>
    </row>
    <row r="28" spans="1:15" x14ac:dyDescent="0.25">
      <c r="A28" s="42">
        <v>12</v>
      </c>
      <c r="B28" s="142" t="s">
        <v>446</v>
      </c>
      <c r="C28" s="143">
        <v>120</v>
      </c>
      <c r="D28" s="143" t="s">
        <v>25</v>
      </c>
      <c r="E28" s="108"/>
      <c r="F28" s="109"/>
      <c r="G28" s="110"/>
      <c r="H28" s="111"/>
      <c r="I28" s="112"/>
      <c r="J28" s="102"/>
      <c r="K28" s="103">
        <f t="shared" si="0"/>
        <v>0</v>
      </c>
      <c r="L28" s="104">
        <f t="shared" si="1"/>
        <v>0</v>
      </c>
      <c r="M28" s="105">
        <f t="shared" si="2"/>
        <v>0</v>
      </c>
      <c r="N28" s="113"/>
      <c r="O28" s="107"/>
    </row>
    <row r="29" spans="1:15" x14ac:dyDescent="0.25">
      <c r="A29" s="42">
        <v>13</v>
      </c>
      <c r="B29" s="142" t="s">
        <v>150</v>
      </c>
      <c r="C29" s="143">
        <v>180</v>
      </c>
      <c r="D29" s="143" t="s">
        <v>25</v>
      </c>
      <c r="E29" s="108"/>
      <c r="F29" s="109"/>
      <c r="G29" s="110"/>
      <c r="H29" s="111"/>
      <c r="I29" s="112"/>
      <c r="J29" s="102"/>
      <c r="K29" s="103">
        <f t="shared" si="0"/>
        <v>0</v>
      </c>
      <c r="L29" s="104">
        <f t="shared" si="1"/>
        <v>0</v>
      </c>
      <c r="M29" s="105">
        <f t="shared" si="2"/>
        <v>0</v>
      </c>
      <c r="N29" s="113"/>
      <c r="O29" s="107"/>
    </row>
    <row r="30" spans="1:15" x14ac:dyDescent="0.25">
      <c r="A30" s="42">
        <v>14</v>
      </c>
      <c r="B30" s="142" t="s">
        <v>151</v>
      </c>
      <c r="C30" s="143">
        <v>50</v>
      </c>
      <c r="D30" s="143" t="s">
        <v>25</v>
      </c>
      <c r="E30" s="108"/>
      <c r="F30" s="109"/>
      <c r="G30" s="110"/>
      <c r="H30" s="111"/>
      <c r="I30" s="112"/>
      <c r="J30" s="102"/>
      <c r="K30" s="103">
        <f t="shared" si="0"/>
        <v>0</v>
      </c>
      <c r="L30" s="104">
        <f t="shared" si="1"/>
        <v>0</v>
      </c>
      <c r="M30" s="105">
        <f t="shared" si="2"/>
        <v>0</v>
      </c>
      <c r="N30" s="113"/>
      <c r="O30" s="107"/>
    </row>
    <row r="31" spans="1:15" x14ac:dyDescent="0.25">
      <c r="A31" s="42">
        <v>15</v>
      </c>
      <c r="B31" s="142" t="s">
        <v>152</v>
      </c>
      <c r="C31" s="143">
        <v>450</v>
      </c>
      <c r="D31" s="143" t="s">
        <v>25</v>
      </c>
      <c r="E31" s="108"/>
      <c r="F31" s="109"/>
      <c r="G31" s="110"/>
      <c r="H31" s="111"/>
      <c r="I31" s="112"/>
      <c r="J31" s="102"/>
      <c r="K31" s="103">
        <f t="shared" si="0"/>
        <v>0</v>
      </c>
      <c r="L31" s="104">
        <f t="shared" si="1"/>
        <v>0</v>
      </c>
      <c r="M31" s="105">
        <f t="shared" si="2"/>
        <v>0</v>
      </c>
      <c r="N31" s="113"/>
      <c r="O31" s="107"/>
    </row>
    <row r="32" spans="1:15" x14ac:dyDescent="0.25">
      <c r="A32" s="42">
        <v>16</v>
      </c>
      <c r="B32" s="142" t="s">
        <v>153</v>
      </c>
      <c r="C32" s="143">
        <v>20</v>
      </c>
      <c r="D32" s="143" t="s">
        <v>25</v>
      </c>
      <c r="E32" s="108"/>
      <c r="F32" s="109"/>
      <c r="G32" s="110"/>
      <c r="H32" s="111"/>
      <c r="I32" s="112"/>
      <c r="J32" s="102"/>
      <c r="K32" s="103">
        <f t="shared" si="0"/>
        <v>0</v>
      </c>
      <c r="L32" s="104">
        <f t="shared" si="1"/>
        <v>0</v>
      </c>
      <c r="M32" s="105">
        <f t="shared" si="2"/>
        <v>0</v>
      </c>
      <c r="N32" s="113"/>
      <c r="O32" s="107"/>
    </row>
    <row r="33" spans="1:18" x14ac:dyDescent="0.25">
      <c r="A33" s="42">
        <v>17</v>
      </c>
      <c r="B33" s="142" t="s">
        <v>154</v>
      </c>
      <c r="C33" s="143">
        <v>20</v>
      </c>
      <c r="D33" s="143" t="s">
        <v>25</v>
      </c>
      <c r="E33" s="108"/>
      <c r="F33" s="109"/>
      <c r="G33" s="110"/>
      <c r="H33" s="111"/>
      <c r="I33" s="112"/>
      <c r="J33" s="102"/>
      <c r="K33" s="103">
        <f t="shared" si="0"/>
        <v>0</v>
      </c>
      <c r="L33" s="104">
        <f t="shared" si="1"/>
        <v>0</v>
      </c>
      <c r="M33" s="105">
        <f t="shared" si="2"/>
        <v>0</v>
      </c>
      <c r="N33" s="113"/>
      <c r="O33" s="107"/>
    </row>
    <row r="34" spans="1:18" x14ac:dyDescent="0.25">
      <c r="A34" s="42">
        <v>18</v>
      </c>
      <c r="B34" s="142" t="s">
        <v>447</v>
      </c>
      <c r="C34" s="143">
        <v>400</v>
      </c>
      <c r="D34" s="143" t="s">
        <v>25</v>
      </c>
      <c r="E34" s="108"/>
      <c r="F34" s="109"/>
      <c r="G34" s="110"/>
      <c r="H34" s="111"/>
      <c r="I34" s="112"/>
      <c r="J34" s="102"/>
      <c r="K34" s="103">
        <f t="shared" si="0"/>
        <v>0</v>
      </c>
      <c r="L34" s="104">
        <f t="shared" si="1"/>
        <v>0</v>
      </c>
      <c r="M34" s="105">
        <f t="shared" si="2"/>
        <v>0</v>
      </c>
      <c r="N34" s="113"/>
      <c r="O34" s="107"/>
    </row>
    <row r="35" spans="1:18" x14ac:dyDescent="0.25">
      <c r="A35" s="42">
        <v>19</v>
      </c>
      <c r="B35" s="142" t="s">
        <v>155</v>
      </c>
      <c r="C35" s="143">
        <v>100</v>
      </c>
      <c r="D35" s="143" t="s">
        <v>25</v>
      </c>
      <c r="E35" s="108"/>
      <c r="F35" s="109"/>
      <c r="G35" s="110"/>
      <c r="H35" s="111"/>
      <c r="I35" s="112"/>
      <c r="J35" s="102"/>
      <c r="K35" s="103">
        <f t="shared" si="0"/>
        <v>0</v>
      </c>
      <c r="L35" s="104">
        <f t="shared" si="1"/>
        <v>0</v>
      </c>
      <c r="M35" s="105">
        <f t="shared" si="2"/>
        <v>0</v>
      </c>
      <c r="N35" s="113"/>
      <c r="O35" s="107"/>
    </row>
    <row r="36" spans="1:18" x14ac:dyDescent="0.25">
      <c r="A36" s="42">
        <v>20</v>
      </c>
      <c r="B36" s="142" t="s">
        <v>156</v>
      </c>
      <c r="C36" s="143">
        <v>100</v>
      </c>
      <c r="D36" s="143" t="s">
        <v>25</v>
      </c>
      <c r="E36" s="108"/>
      <c r="F36" s="109"/>
      <c r="G36" s="110"/>
      <c r="H36" s="111"/>
      <c r="I36" s="112"/>
      <c r="J36" s="102"/>
      <c r="K36" s="103">
        <f t="shared" si="0"/>
        <v>0</v>
      </c>
      <c r="L36" s="104">
        <f t="shared" si="1"/>
        <v>0</v>
      </c>
      <c r="M36" s="105">
        <f t="shared" si="2"/>
        <v>0</v>
      </c>
      <c r="N36" s="113"/>
      <c r="O36" s="107"/>
    </row>
    <row r="37" spans="1:18" x14ac:dyDescent="0.25">
      <c r="A37" s="42">
        <v>21</v>
      </c>
      <c r="B37" s="142" t="s">
        <v>157</v>
      </c>
      <c r="C37" s="143">
        <v>20</v>
      </c>
      <c r="D37" s="143" t="s">
        <v>25</v>
      </c>
      <c r="E37" s="108"/>
      <c r="F37" s="109"/>
      <c r="G37" s="110"/>
      <c r="H37" s="111"/>
      <c r="I37" s="112"/>
      <c r="J37" s="102"/>
      <c r="K37" s="103">
        <f t="shared" si="0"/>
        <v>0</v>
      </c>
      <c r="L37" s="104">
        <f t="shared" si="1"/>
        <v>0</v>
      </c>
      <c r="M37" s="105">
        <f t="shared" si="2"/>
        <v>0</v>
      </c>
      <c r="N37" s="113"/>
      <c r="O37" s="107"/>
    </row>
    <row r="38" spans="1:18" x14ac:dyDescent="0.25">
      <c r="A38" s="42">
        <v>22</v>
      </c>
      <c r="B38" s="142" t="s">
        <v>448</v>
      </c>
      <c r="C38" s="143">
        <v>200</v>
      </c>
      <c r="D38" s="143" t="s">
        <v>25</v>
      </c>
      <c r="E38" s="108"/>
      <c r="F38" s="109"/>
      <c r="G38" s="110"/>
      <c r="H38" s="111"/>
      <c r="I38" s="112"/>
      <c r="J38" s="102"/>
      <c r="K38" s="103">
        <f t="shared" si="0"/>
        <v>0</v>
      </c>
      <c r="L38" s="104">
        <f t="shared" si="1"/>
        <v>0</v>
      </c>
      <c r="M38" s="105">
        <f t="shared" si="2"/>
        <v>0</v>
      </c>
      <c r="N38" s="113"/>
      <c r="O38" s="107"/>
    </row>
    <row r="39" spans="1:18" x14ac:dyDescent="0.25">
      <c r="A39" s="42">
        <v>23</v>
      </c>
      <c r="B39" s="154" t="s">
        <v>158</v>
      </c>
      <c r="C39" s="143">
        <v>200</v>
      </c>
      <c r="D39" s="143" t="s">
        <v>25</v>
      </c>
      <c r="E39" s="108"/>
      <c r="F39" s="109"/>
      <c r="G39" s="110"/>
      <c r="H39" s="111"/>
      <c r="I39" s="112"/>
      <c r="J39" s="102"/>
      <c r="K39" s="103">
        <f t="shared" si="0"/>
        <v>0</v>
      </c>
      <c r="L39" s="104">
        <f t="shared" si="1"/>
        <v>0</v>
      </c>
      <c r="M39" s="105">
        <f t="shared" si="2"/>
        <v>0</v>
      </c>
      <c r="N39" s="113"/>
      <c r="O39" s="107"/>
    </row>
    <row r="40" spans="1:18" x14ac:dyDescent="0.25">
      <c r="A40" s="42">
        <v>24</v>
      </c>
      <c r="B40" s="155" t="s">
        <v>159</v>
      </c>
      <c r="C40" s="143">
        <v>15</v>
      </c>
      <c r="D40" s="143" t="s">
        <v>25</v>
      </c>
      <c r="E40" s="108"/>
      <c r="F40" s="109"/>
      <c r="G40" s="110"/>
      <c r="H40" s="111"/>
      <c r="I40" s="112"/>
      <c r="J40" s="102"/>
      <c r="K40" s="103">
        <f t="shared" si="0"/>
        <v>0</v>
      </c>
      <c r="L40" s="104">
        <f t="shared" si="1"/>
        <v>0</v>
      </c>
      <c r="M40" s="105">
        <f t="shared" si="2"/>
        <v>0</v>
      </c>
      <c r="N40" s="113"/>
      <c r="O40" s="107"/>
    </row>
    <row r="41" spans="1:18" x14ac:dyDescent="0.25">
      <c r="A41" s="42">
        <v>25</v>
      </c>
      <c r="B41" s="155" t="s">
        <v>450</v>
      </c>
      <c r="C41" s="143">
        <v>50</v>
      </c>
      <c r="D41" s="143" t="s">
        <v>25</v>
      </c>
      <c r="E41" s="108"/>
      <c r="F41" s="109"/>
      <c r="G41" s="110"/>
      <c r="H41" s="111"/>
      <c r="I41" s="112"/>
      <c r="J41" s="102"/>
      <c r="K41" s="103">
        <f t="shared" si="0"/>
        <v>0</v>
      </c>
      <c r="L41" s="104">
        <f t="shared" si="1"/>
        <v>0</v>
      </c>
      <c r="M41" s="105">
        <f t="shared" si="2"/>
        <v>0</v>
      </c>
      <c r="N41" s="113"/>
      <c r="O41" s="107"/>
    </row>
    <row r="42" spans="1:18" x14ac:dyDescent="0.25">
      <c r="A42" s="42">
        <v>26</v>
      </c>
      <c r="B42" s="142" t="s">
        <v>160</v>
      </c>
      <c r="C42" s="143">
        <v>30</v>
      </c>
      <c r="D42" s="143" t="s">
        <v>25</v>
      </c>
      <c r="E42" s="108"/>
      <c r="F42" s="109"/>
      <c r="G42" s="110"/>
      <c r="H42" s="111"/>
      <c r="I42" s="112"/>
      <c r="J42" s="102"/>
      <c r="K42" s="103">
        <f t="shared" si="0"/>
        <v>0</v>
      </c>
      <c r="L42" s="104">
        <f t="shared" si="1"/>
        <v>0</v>
      </c>
      <c r="M42" s="105">
        <f t="shared" si="2"/>
        <v>0</v>
      </c>
      <c r="N42" s="113"/>
      <c r="O42" s="107"/>
    </row>
    <row r="43" spans="1:18" x14ac:dyDescent="0.25">
      <c r="A43" s="42">
        <v>27</v>
      </c>
      <c r="B43" s="142" t="s">
        <v>161</v>
      </c>
      <c r="C43" s="143">
        <v>30</v>
      </c>
      <c r="D43" s="143" t="s">
        <v>25</v>
      </c>
      <c r="E43" s="108"/>
      <c r="F43" s="109"/>
      <c r="G43" s="110"/>
      <c r="H43" s="111"/>
      <c r="I43" s="112"/>
      <c r="J43" s="102"/>
      <c r="K43" s="103">
        <f t="shared" si="0"/>
        <v>0</v>
      </c>
      <c r="L43" s="104">
        <f t="shared" si="1"/>
        <v>0</v>
      </c>
      <c r="M43" s="105">
        <f t="shared" si="2"/>
        <v>0</v>
      </c>
      <c r="N43" s="113"/>
      <c r="O43" s="107"/>
    </row>
    <row r="44" spans="1:18" x14ac:dyDescent="0.25">
      <c r="A44" s="42">
        <v>28</v>
      </c>
      <c r="B44" s="142" t="s">
        <v>162</v>
      </c>
      <c r="C44" s="143">
        <v>10</v>
      </c>
      <c r="D44" s="143" t="s">
        <v>25</v>
      </c>
      <c r="E44" s="108"/>
      <c r="F44" s="109"/>
      <c r="G44" s="110"/>
      <c r="H44" s="111"/>
      <c r="I44" s="112"/>
      <c r="J44" s="102"/>
      <c r="K44" s="103">
        <f t="shared" si="0"/>
        <v>0</v>
      </c>
      <c r="L44" s="104">
        <f t="shared" si="1"/>
        <v>0</v>
      </c>
      <c r="M44" s="105">
        <f t="shared" si="2"/>
        <v>0</v>
      </c>
      <c r="N44" s="113"/>
      <c r="O44" s="107"/>
    </row>
    <row r="45" spans="1:18" x14ac:dyDescent="0.25">
      <c r="A45" s="42">
        <v>29</v>
      </c>
      <c r="B45" s="142" t="s">
        <v>163</v>
      </c>
      <c r="C45" s="143">
        <v>250</v>
      </c>
      <c r="D45" s="143" t="s">
        <v>25</v>
      </c>
      <c r="E45" s="108"/>
      <c r="F45" s="109"/>
      <c r="G45" s="110"/>
      <c r="H45" s="111"/>
      <c r="I45" s="112"/>
      <c r="J45" s="102"/>
      <c r="K45" s="103">
        <f t="shared" si="0"/>
        <v>0</v>
      </c>
      <c r="L45" s="104">
        <f t="shared" si="1"/>
        <v>0</v>
      </c>
      <c r="M45" s="105">
        <f t="shared" si="2"/>
        <v>0</v>
      </c>
      <c r="N45" s="113"/>
      <c r="O45" s="107"/>
    </row>
    <row r="46" spans="1:18" ht="15" x14ac:dyDescent="0.25">
      <c r="A46" s="189" t="s">
        <v>595</v>
      </c>
      <c r="B46" s="190"/>
      <c r="C46" s="190"/>
      <c r="D46" s="191"/>
      <c r="E46" s="192"/>
      <c r="F46" s="193"/>
      <c r="G46" s="193"/>
      <c r="H46" s="193"/>
      <c r="I46" s="193"/>
      <c r="J46" s="193"/>
      <c r="K46" s="193"/>
      <c r="L46" s="194"/>
      <c r="M46" s="82">
        <f>SUM(M17:M45)</f>
        <v>0</v>
      </c>
      <c r="N46" s="82">
        <f>SUM(N17:N45)</f>
        <v>0</v>
      </c>
      <c r="O46" s="2"/>
      <c r="P46" s="2"/>
      <c r="Q46" s="2"/>
    </row>
    <row r="47" spans="1:18" ht="24.75" customHeight="1" x14ac:dyDescent="0.25">
      <c r="A47" s="200" t="s">
        <v>589</v>
      </c>
      <c r="B47" s="200"/>
      <c r="C47" s="200"/>
      <c r="D47" s="200"/>
      <c r="E47" s="200"/>
      <c r="F47" s="200"/>
      <c r="G47" s="200"/>
      <c r="H47" s="200"/>
      <c r="I47" s="200"/>
      <c r="J47" s="200"/>
      <c r="K47" s="73"/>
      <c r="L47" s="74"/>
      <c r="M47" s="74"/>
      <c r="N47" s="74"/>
      <c r="O47" s="9"/>
      <c r="P47" s="2"/>
      <c r="Q47" s="2"/>
      <c r="R47" s="2"/>
    </row>
    <row r="48" spans="1:18" s="141" customFormat="1" ht="30" customHeight="1" x14ac:dyDescent="0.25">
      <c r="A48" s="195" t="s">
        <v>590</v>
      </c>
      <c r="B48" s="196"/>
      <c r="C48" s="196"/>
      <c r="D48" s="196"/>
      <c r="E48" s="196"/>
      <c r="F48" s="196"/>
      <c r="G48" s="196"/>
      <c r="H48" s="196"/>
      <c r="I48" s="196"/>
      <c r="J48" s="196"/>
      <c r="K48" s="73"/>
      <c r="L48" s="74"/>
      <c r="M48" s="74"/>
      <c r="N48" s="74"/>
      <c r="O48" s="74"/>
      <c r="P48" s="140"/>
    </row>
    <row r="49" spans="1:18" ht="24.75" customHeight="1" x14ac:dyDescent="0.25">
      <c r="A49" s="195" t="s">
        <v>26</v>
      </c>
      <c r="B49" s="195"/>
      <c r="C49" s="195"/>
      <c r="D49" s="195"/>
      <c r="E49" s="195"/>
      <c r="F49" s="195"/>
      <c r="G49" s="195"/>
      <c r="H49" s="195"/>
      <c r="I49" s="195"/>
      <c r="J49" s="195"/>
      <c r="K49" s="73"/>
      <c r="L49" s="74"/>
      <c r="M49" s="74"/>
      <c r="N49" s="74"/>
      <c r="O49" s="9"/>
      <c r="P49" s="2"/>
      <c r="Q49" s="2"/>
      <c r="R49" s="2"/>
    </row>
    <row r="50" spans="1:18" ht="15" x14ac:dyDescent="0.25">
      <c r="A50" s="198" t="s">
        <v>579</v>
      </c>
      <c r="B50" s="198"/>
      <c r="C50" s="198"/>
      <c r="D50" s="198"/>
      <c r="E50" s="198"/>
      <c r="F50" s="198"/>
      <c r="G50" s="198"/>
      <c r="H50" s="198"/>
      <c r="I50" s="198"/>
      <c r="J50" s="198"/>
      <c r="K50" s="73"/>
      <c r="L50" s="74"/>
      <c r="M50" s="74"/>
      <c r="N50" s="74"/>
      <c r="O50" s="9"/>
      <c r="P50" s="2"/>
      <c r="Q50" s="2"/>
      <c r="R50" s="2"/>
    </row>
    <row r="51" spans="1:18" ht="51.75" customHeight="1" x14ac:dyDescent="0.25">
      <c r="A51" s="196" t="s">
        <v>587</v>
      </c>
      <c r="B51" s="196"/>
      <c r="C51" s="196"/>
      <c r="D51" s="196"/>
      <c r="E51" s="196"/>
      <c r="F51" s="196"/>
      <c r="G51" s="196"/>
      <c r="H51" s="196"/>
      <c r="I51" s="196"/>
      <c r="J51" s="196"/>
      <c r="K51" s="75"/>
      <c r="L51" s="76"/>
      <c r="M51" s="76"/>
      <c r="N51" s="76"/>
      <c r="O51" s="9"/>
      <c r="P51" s="2"/>
      <c r="Q51" s="2"/>
      <c r="R51" s="2"/>
    </row>
    <row r="52" spans="1:18" ht="15" x14ac:dyDescent="0.25">
      <c r="A52" s="198" t="s">
        <v>580</v>
      </c>
      <c r="B52" s="198"/>
      <c r="C52" s="198"/>
      <c r="D52" s="198"/>
      <c r="E52" s="198"/>
      <c r="F52" s="198"/>
      <c r="G52" s="198"/>
      <c r="H52" s="198"/>
      <c r="I52" s="198"/>
      <c r="J52" s="198"/>
      <c r="K52" s="73"/>
      <c r="L52" s="74"/>
      <c r="M52" s="74"/>
      <c r="N52" s="74"/>
      <c r="O52" s="9"/>
      <c r="P52" s="2"/>
      <c r="Q52" s="2"/>
      <c r="R52" s="2"/>
    </row>
    <row r="53" spans="1:18" ht="15" x14ac:dyDescent="0.25">
      <c r="A53" s="198" t="s">
        <v>581</v>
      </c>
      <c r="B53" s="198"/>
      <c r="C53" s="198"/>
      <c r="D53" s="198"/>
      <c r="E53" s="198"/>
      <c r="F53" s="198"/>
      <c r="G53" s="198"/>
      <c r="H53" s="198"/>
      <c r="I53" s="198"/>
      <c r="J53" s="198"/>
      <c r="K53" s="73"/>
      <c r="L53" s="74"/>
      <c r="M53" s="74"/>
      <c r="N53" s="74"/>
      <c r="O53" s="9"/>
      <c r="P53" s="2"/>
      <c r="Q53" s="2"/>
      <c r="R53" s="2"/>
    </row>
    <row r="54" spans="1:18" ht="15" x14ac:dyDescent="0.25">
      <c r="A54" s="77" t="s">
        <v>582</v>
      </c>
      <c r="B54" s="77"/>
      <c r="C54" s="77"/>
      <c r="D54" s="77"/>
      <c r="E54" s="77"/>
      <c r="F54" s="77"/>
      <c r="G54" s="77"/>
      <c r="H54" s="77"/>
      <c r="I54" s="77"/>
      <c r="J54" s="77"/>
      <c r="K54" s="73"/>
      <c r="L54" s="74"/>
      <c r="M54" s="74"/>
      <c r="N54" s="74"/>
      <c r="O54" s="9"/>
      <c r="P54" s="2"/>
      <c r="Q54" s="2"/>
      <c r="R54" s="2"/>
    </row>
    <row r="55" spans="1:18" ht="15" x14ac:dyDescent="0.25">
      <c r="A55" s="77" t="s">
        <v>583</v>
      </c>
      <c r="B55" s="78"/>
      <c r="C55" s="78"/>
      <c r="D55" s="78"/>
      <c r="E55" s="78"/>
      <c r="F55" s="78"/>
      <c r="G55" s="78"/>
      <c r="H55" s="78"/>
      <c r="I55" s="78"/>
      <c r="J55" s="78"/>
      <c r="K55" s="73"/>
      <c r="L55" s="74"/>
      <c r="M55" s="74"/>
      <c r="N55" s="74"/>
      <c r="O55" s="9"/>
      <c r="P55" s="2"/>
      <c r="Q55" s="2"/>
      <c r="R55" s="2"/>
    </row>
    <row r="56" spans="1:18" ht="15" x14ac:dyDescent="0.25">
      <c r="A56" s="77" t="s">
        <v>584</v>
      </c>
      <c r="B56" s="78"/>
      <c r="C56" s="78"/>
      <c r="D56" s="78"/>
      <c r="E56" s="78"/>
      <c r="F56" s="78"/>
      <c r="G56" s="78"/>
      <c r="H56" s="78"/>
      <c r="I56" s="78"/>
      <c r="J56" s="78"/>
      <c r="K56" s="73"/>
      <c r="L56" s="74"/>
      <c r="M56" s="74"/>
      <c r="N56" s="74"/>
      <c r="O56" s="9"/>
      <c r="P56" s="2"/>
      <c r="Q56" s="2"/>
      <c r="R56" s="2"/>
    </row>
    <row r="57" spans="1:18" ht="32.25" customHeight="1" x14ac:dyDescent="0.25">
      <c r="A57" s="196" t="s">
        <v>585</v>
      </c>
      <c r="B57" s="199"/>
      <c r="C57" s="199"/>
      <c r="D57" s="199"/>
      <c r="E57" s="199"/>
      <c r="F57" s="199"/>
      <c r="G57" s="199"/>
      <c r="H57" s="199"/>
      <c r="I57" s="199"/>
      <c r="J57" s="199"/>
      <c r="K57" s="73"/>
      <c r="L57" s="74"/>
      <c r="M57" s="74"/>
      <c r="N57" s="74"/>
      <c r="O57" s="9"/>
      <c r="P57" s="2"/>
      <c r="Q57" s="2"/>
      <c r="R57" s="2"/>
    </row>
    <row r="58" spans="1:18" ht="38.25" customHeight="1" x14ac:dyDescent="0.25">
      <c r="A58" s="197" t="s">
        <v>610</v>
      </c>
      <c r="B58" s="197"/>
      <c r="C58" s="197"/>
      <c r="D58" s="197"/>
      <c r="E58" s="197"/>
      <c r="F58" s="197"/>
      <c r="G58" s="197"/>
      <c r="H58" s="197"/>
      <c r="I58" s="197"/>
      <c r="J58" s="197"/>
      <c r="K58" s="73"/>
      <c r="L58" s="74"/>
      <c r="M58" s="74"/>
      <c r="N58" s="74"/>
      <c r="O58" s="9"/>
      <c r="P58" s="2"/>
      <c r="Q58" s="2"/>
      <c r="R58" s="2"/>
    </row>
  </sheetData>
  <mergeCells count="36">
    <mergeCell ref="M14:M15"/>
    <mergeCell ref="N14:N15"/>
    <mergeCell ref="K14:K15"/>
    <mergeCell ref="A57:J57"/>
    <mergeCell ref="A58:J58"/>
    <mergeCell ref="A46:D46"/>
    <mergeCell ref="E46:L46"/>
    <mergeCell ref="A51:J51"/>
    <mergeCell ref="A52:J52"/>
    <mergeCell ref="A53:J53"/>
    <mergeCell ref="A49:J49"/>
    <mergeCell ref="A50:J50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48:J48"/>
    <mergeCell ref="E16:F16"/>
    <mergeCell ref="A47:J47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35"/>
  <sheetViews>
    <sheetView view="pageBreakPreview" zoomScaleNormal="100" zoomScaleSheetLayoutView="100" workbookViewId="0">
      <selection activeCell="A30" sqref="A30:J30"/>
    </sheetView>
  </sheetViews>
  <sheetFormatPr defaultRowHeight="16.5" x14ac:dyDescent="0.3"/>
  <cols>
    <col min="1" max="1" width="4.140625" style="80" customWidth="1"/>
    <col min="2" max="2" width="26.28515625" style="80" customWidth="1"/>
    <col min="3" max="4" width="7.28515625" style="80" customWidth="1"/>
    <col min="5" max="6" width="4.28515625" style="80" customWidth="1"/>
    <col min="7" max="7" width="13.7109375" style="80" customWidth="1"/>
    <col min="8" max="8" width="17.7109375" style="80" customWidth="1"/>
    <col min="9" max="9" width="10.85546875" style="80" customWidth="1"/>
    <col min="10" max="11" width="7.28515625" style="80" customWidth="1"/>
    <col min="12" max="12" width="10.7109375" style="80" customWidth="1"/>
    <col min="13" max="13" width="13.42578125" style="80" customWidth="1"/>
    <col min="14" max="14" width="10.85546875" style="80" customWidth="1"/>
    <col min="15" max="16" width="9.140625" style="80"/>
  </cols>
  <sheetData>
    <row r="1" spans="1:15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8"/>
    </row>
    <row r="2" spans="1:15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  <c r="O2" s="18"/>
    </row>
    <row r="3" spans="1:15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  <c r="O3" s="18"/>
    </row>
    <row r="4" spans="1:15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  <c r="O4" s="18"/>
    </row>
    <row r="5" spans="1:15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  <c r="O5" s="18"/>
    </row>
    <row r="6" spans="1:15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  <c r="O6" s="18"/>
    </row>
    <row r="7" spans="1:15" x14ac:dyDescent="0.3">
      <c r="A7" s="167" t="s">
        <v>27</v>
      </c>
      <c r="B7" s="167"/>
      <c r="C7" s="167"/>
      <c r="D7" s="167"/>
      <c r="E7" s="167"/>
      <c r="F7" s="167"/>
      <c r="G7" s="167"/>
      <c r="H7" s="168" t="str">
        <f>'1. SKLOP '!H7:M7</f>
        <v xml:space="preserve">davčna številka: 29610249 </v>
      </c>
      <c r="I7" s="168"/>
      <c r="J7" s="168"/>
      <c r="K7" s="168"/>
      <c r="L7" s="168"/>
      <c r="M7" s="168"/>
      <c r="N7" s="17"/>
      <c r="O7" s="18"/>
    </row>
    <row r="8" spans="1:15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  <c r="O8" s="31"/>
    </row>
    <row r="9" spans="1:15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  <c r="O9" s="25"/>
    </row>
    <row r="10" spans="1:15" x14ac:dyDescent="0.3">
      <c r="A10" s="170" t="s">
        <v>69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  <c r="O10" s="25"/>
    </row>
    <row r="11" spans="1:15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  <c r="O11" s="25"/>
    </row>
    <row r="12" spans="1:15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25"/>
    </row>
    <row r="13" spans="1:15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  <c r="O13" s="83"/>
    </row>
    <row r="14" spans="1:15" ht="28.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  <c r="O14" s="84"/>
    </row>
    <row r="15" spans="1:15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  <c r="O15" s="84"/>
    </row>
    <row r="16" spans="1:15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  <c r="O16" s="85"/>
    </row>
    <row r="17" spans="1:18" ht="28.5" customHeight="1" x14ac:dyDescent="0.3">
      <c r="A17" s="42">
        <v>1</v>
      </c>
      <c r="B17" s="12" t="s">
        <v>375</v>
      </c>
      <c r="C17" s="43">
        <v>3600</v>
      </c>
      <c r="D17" s="44" t="s">
        <v>34</v>
      </c>
      <c r="E17" s="42"/>
      <c r="F17" s="45"/>
      <c r="G17" s="46"/>
      <c r="H17" s="47"/>
      <c r="I17" s="48"/>
      <c r="J17" s="49"/>
      <c r="K17" s="50">
        <f t="shared" ref="K17:K22" si="0">I17*J17</f>
        <v>0</v>
      </c>
      <c r="L17" s="51">
        <f t="shared" ref="L17:L22" si="1">I17+K17</f>
        <v>0</v>
      </c>
      <c r="M17" s="52">
        <f t="shared" ref="M17:M22" si="2">$C17*L17</f>
        <v>0</v>
      </c>
      <c r="N17" s="86"/>
      <c r="O17" s="83"/>
    </row>
    <row r="18" spans="1:18" ht="28.5" customHeight="1" x14ac:dyDescent="0.3">
      <c r="A18" s="42">
        <v>2</v>
      </c>
      <c r="B18" s="12" t="s">
        <v>62</v>
      </c>
      <c r="C18" s="43">
        <v>20</v>
      </c>
      <c r="D18" s="44" t="s">
        <v>34</v>
      </c>
      <c r="E18" s="42"/>
      <c r="F18" s="45"/>
      <c r="G18" s="46"/>
      <c r="H18" s="47"/>
      <c r="I18" s="48"/>
      <c r="J18" s="49"/>
      <c r="K18" s="50">
        <f t="shared" si="0"/>
        <v>0</v>
      </c>
      <c r="L18" s="51">
        <f t="shared" si="1"/>
        <v>0</v>
      </c>
      <c r="M18" s="52">
        <f t="shared" si="2"/>
        <v>0</v>
      </c>
      <c r="N18" s="86"/>
      <c r="O18" s="83"/>
    </row>
    <row r="19" spans="1:18" ht="28.5" customHeight="1" x14ac:dyDescent="0.3">
      <c r="A19" s="42">
        <v>4</v>
      </c>
      <c r="B19" s="12" t="s">
        <v>376</v>
      </c>
      <c r="C19" s="43">
        <v>700</v>
      </c>
      <c r="D19" s="44" t="s">
        <v>34</v>
      </c>
      <c r="E19" s="42"/>
      <c r="F19" s="45"/>
      <c r="G19" s="46"/>
      <c r="H19" s="47"/>
      <c r="I19" s="48"/>
      <c r="J19" s="49"/>
      <c r="K19" s="50">
        <f t="shared" si="0"/>
        <v>0</v>
      </c>
      <c r="L19" s="51">
        <f t="shared" si="1"/>
        <v>0</v>
      </c>
      <c r="M19" s="52">
        <f t="shared" si="2"/>
        <v>0</v>
      </c>
      <c r="N19" s="86"/>
      <c r="O19" s="83"/>
    </row>
    <row r="20" spans="1:18" ht="28.5" customHeight="1" x14ac:dyDescent="0.3">
      <c r="A20" s="42">
        <v>5</v>
      </c>
      <c r="B20" s="12" t="s">
        <v>377</v>
      </c>
      <c r="C20" s="43">
        <v>700</v>
      </c>
      <c r="D20" s="44" t="s">
        <v>34</v>
      </c>
      <c r="E20" s="42"/>
      <c r="F20" s="45"/>
      <c r="G20" s="46"/>
      <c r="H20" s="47"/>
      <c r="I20" s="48"/>
      <c r="J20" s="49"/>
      <c r="K20" s="50">
        <f t="shared" si="0"/>
        <v>0</v>
      </c>
      <c r="L20" s="51">
        <f t="shared" si="1"/>
        <v>0</v>
      </c>
      <c r="M20" s="52">
        <f t="shared" si="2"/>
        <v>0</v>
      </c>
      <c r="N20" s="86"/>
      <c r="O20" s="83"/>
    </row>
    <row r="21" spans="1:18" ht="28.5" customHeight="1" x14ac:dyDescent="0.3">
      <c r="A21" s="42">
        <v>6</v>
      </c>
      <c r="B21" s="12" t="s">
        <v>378</v>
      </c>
      <c r="C21" s="43">
        <v>1800</v>
      </c>
      <c r="D21" s="44" t="s">
        <v>34</v>
      </c>
      <c r="E21" s="42"/>
      <c r="F21" s="45"/>
      <c r="G21" s="46"/>
      <c r="H21" s="47"/>
      <c r="I21" s="48"/>
      <c r="J21" s="49"/>
      <c r="K21" s="50">
        <f t="shared" si="0"/>
        <v>0</v>
      </c>
      <c r="L21" s="51">
        <f t="shared" si="1"/>
        <v>0</v>
      </c>
      <c r="M21" s="52">
        <f t="shared" si="2"/>
        <v>0</v>
      </c>
      <c r="N21" s="86"/>
      <c r="O21" s="83"/>
    </row>
    <row r="22" spans="1:18" ht="28.5" customHeight="1" x14ac:dyDescent="0.3">
      <c r="A22" s="42">
        <v>7</v>
      </c>
      <c r="B22" s="12" t="s">
        <v>63</v>
      </c>
      <c r="C22" s="43">
        <v>100</v>
      </c>
      <c r="D22" s="44" t="s">
        <v>34</v>
      </c>
      <c r="E22" s="42"/>
      <c r="F22" s="45"/>
      <c r="G22" s="46"/>
      <c r="H22" s="47"/>
      <c r="I22" s="48"/>
      <c r="J22" s="49"/>
      <c r="K22" s="50">
        <f t="shared" si="0"/>
        <v>0</v>
      </c>
      <c r="L22" s="51">
        <f t="shared" si="1"/>
        <v>0</v>
      </c>
      <c r="M22" s="52">
        <f t="shared" si="2"/>
        <v>0</v>
      </c>
      <c r="N22" s="86"/>
      <c r="O22" s="83"/>
    </row>
    <row r="23" spans="1:18" ht="15" x14ac:dyDescent="0.25">
      <c r="A23" s="189" t="s">
        <v>591</v>
      </c>
      <c r="B23" s="190"/>
      <c r="C23" s="190"/>
      <c r="D23" s="191"/>
      <c r="E23" s="192"/>
      <c r="F23" s="193"/>
      <c r="G23" s="193"/>
      <c r="H23" s="193"/>
      <c r="I23" s="193"/>
      <c r="J23" s="193"/>
      <c r="K23" s="193"/>
      <c r="L23" s="194"/>
      <c r="M23" s="82">
        <f>SUM(M17:M22)</f>
        <v>0</v>
      </c>
      <c r="N23" s="82">
        <f>SUM(N17:N22)</f>
        <v>0</v>
      </c>
      <c r="O23" s="2"/>
      <c r="P23" s="2"/>
      <c r="Q23" s="2"/>
    </row>
    <row r="24" spans="1:18" ht="24.75" customHeight="1" x14ac:dyDescent="0.25">
      <c r="A24" s="200" t="s">
        <v>589</v>
      </c>
      <c r="B24" s="200"/>
      <c r="C24" s="200"/>
      <c r="D24" s="200"/>
      <c r="E24" s="200"/>
      <c r="F24" s="200"/>
      <c r="G24" s="200"/>
      <c r="H24" s="200"/>
      <c r="I24" s="200"/>
      <c r="J24" s="200"/>
      <c r="K24" s="73"/>
      <c r="L24" s="74"/>
      <c r="M24" s="74"/>
      <c r="N24" s="74"/>
      <c r="O24" s="9"/>
      <c r="P24" s="2"/>
      <c r="Q24" s="2"/>
      <c r="R24" s="2"/>
    </row>
    <row r="25" spans="1:18" s="141" customFormat="1" ht="30" customHeight="1" x14ac:dyDescent="0.25">
      <c r="A25" s="195" t="s">
        <v>590</v>
      </c>
      <c r="B25" s="196"/>
      <c r="C25" s="196"/>
      <c r="D25" s="196"/>
      <c r="E25" s="196"/>
      <c r="F25" s="196"/>
      <c r="G25" s="196"/>
      <c r="H25" s="196"/>
      <c r="I25" s="196"/>
      <c r="J25" s="196"/>
      <c r="K25" s="73"/>
      <c r="L25" s="74"/>
      <c r="M25" s="74"/>
      <c r="N25" s="74"/>
      <c r="O25" s="74"/>
      <c r="P25" s="140"/>
    </row>
    <row r="26" spans="1:18" ht="24.75" customHeight="1" x14ac:dyDescent="0.25">
      <c r="A26" s="195" t="s">
        <v>26</v>
      </c>
      <c r="B26" s="195"/>
      <c r="C26" s="195"/>
      <c r="D26" s="195"/>
      <c r="E26" s="195"/>
      <c r="F26" s="195"/>
      <c r="G26" s="195"/>
      <c r="H26" s="195"/>
      <c r="I26" s="195"/>
      <c r="J26" s="195"/>
      <c r="K26" s="73"/>
      <c r="L26" s="74"/>
      <c r="M26" s="74"/>
      <c r="N26" s="74"/>
      <c r="O26" s="9"/>
      <c r="P26" s="2"/>
      <c r="Q26" s="2"/>
      <c r="R26" s="2"/>
    </row>
    <row r="27" spans="1:18" ht="15" x14ac:dyDescent="0.25">
      <c r="A27" s="198" t="s">
        <v>579</v>
      </c>
      <c r="B27" s="198"/>
      <c r="C27" s="198"/>
      <c r="D27" s="198"/>
      <c r="E27" s="198"/>
      <c r="F27" s="198"/>
      <c r="G27" s="198"/>
      <c r="H27" s="198"/>
      <c r="I27" s="198"/>
      <c r="J27" s="198"/>
      <c r="K27" s="73"/>
      <c r="L27" s="74"/>
      <c r="M27" s="74"/>
      <c r="N27" s="74"/>
      <c r="O27" s="9"/>
      <c r="P27" s="2"/>
      <c r="Q27" s="2"/>
      <c r="R27" s="2"/>
    </row>
    <row r="28" spans="1:18" ht="51.75" customHeight="1" x14ac:dyDescent="0.25">
      <c r="A28" s="196" t="s">
        <v>587</v>
      </c>
      <c r="B28" s="196"/>
      <c r="C28" s="196"/>
      <c r="D28" s="196"/>
      <c r="E28" s="196"/>
      <c r="F28" s="196"/>
      <c r="G28" s="196"/>
      <c r="H28" s="196"/>
      <c r="I28" s="196"/>
      <c r="J28" s="196"/>
      <c r="K28" s="75"/>
      <c r="L28" s="76"/>
      <c r="M28" s="76"/>
      <c r="N28" s="76"/>
      <c r="O28" s="9"/>
      <c r="P28" s="2"/>
      <c r="Q28" s="2"/>
      <c r="R28" s="2"/>
    </row>
    <row r="29" spans="1:18" ht="15" x14ac:dyDescent="0.25">
      <c r="A29" s="198" t="s">
        <v>580</v>
      </c>
      <c r="B29" s="198"/>
      <c r="C29" s="198"/>
      <c r="D29" s="198"/>
      <c r="E29" s="198"/>
      <c r="F29" s="198"/>
      <c r="G29" s="198"/>
      <c r="H29" s="198"/>
      <c r="I29" s="198"/>
      <c r="J29" s="198"/>
      <c r="K29" s="73"/>
      <c r="L29" s="74"/>
      <c r="M29" s="74"/>
      <c r="N29" s="74"/>
      <c r="O29" s="9"/>
      <c r="P29" s="2"/>
      <c r="Q29" s="2"/>
      <c r="R29" s="2"/>
    </row>
    <row r="30" spans="1:18" ht="15" x14ac:dyDescent="0.25">
      <c r="A30" s="198" t="s">
        <v>581</v>
      </c>
      <c r="B30" s="198"/>
      <c r="C30" s="198"/>
      <c r="D30" s="198"/>
      <c r="E30" s="198"/>
      <c r="F30" s="198"/>
      <c r="G30" s="198"/>
      <c r="H30" s="198"/>
      <c r="I30" s="198"/>
      <c r="J30" s="198"/>
      <c r="K30" s="73"/>
      <c r="L30" s="74"/>
      <c r="M30" s="74"/>
      <c r="N30" s="74"/>
      <c r="O30" s="9"/>
      <c r="P30" s="2"/>
      <c r="Q30" s="2"/>
      <c r="R30" s="2"/>
    </row>
    <row r="31" spans="1:18" ht="15" x14ac:dyDescent="0.25">
      <c r="A31" s="77" t="s">
        <v>582</v>
      </c>
      <c r="B31" s="77"/>
      <c r="C31" s="77"/>
      <c r="D31" s="77"/>
      <c r="E31" s="77"/>
      <c r="F31" s="77"/>
      <c r="G31" s="77"/>
      <c r="H31" s="77"/>
      <c r="I31" s="77"/>
      <c r="J31" s="77"/>
      <c r="K31" s="73"/>
      <c r="L31" s="74"/>
      <c r="M31" s="74"/>
      <c r="N31" s="74"/>
      <c r="O31" s="9"/>
      <c r="P31" s="2"/>
      <c r="Q31" s="2"/>
      <c r="R31" s="2"/>
    </row>
    <row r="32" spans="1:18" ht="15" x14ac:dyDescent="0.25">
      <c r="A32" s="77" t="s">
        <v>583</v>
      </c>
      <c r="B32" s="78"/>
      <c r="C32" s="78"/>
      <c r="D32" s="78"/>
      <c r="E32" s="78"/>
      <c r="F32" s="78"/>
      <c r="G32" s="78"/>
      <c r="H32" s="78"/>
      <c r="I32" s="78"/>
      <c r="J32" s="78"/>
      <c r="K32" s="73"/>
      <c r="L32" s="74"/>
      <c r="M32" s="74"/>
      <c r="N32" s="74"/>
      <c r="O32" s="9"/>
      <c r="P32" s="2"/>
      <c r="Q32" s="2"/>
      <c r="R32" s="2"/>
    </row>
    <row r="33" spans="1:18" ht="15" x14ac:dyDescent="0.25">
      <c r="A33" s="77" t="s">
        <v>584</v>
      </c>
      <c r="B33" s="78"/>
      <c r="C33" s="78"/>
      <c r="D33" s="78"/>
      <c r="E33" s="78"/>
      <c r="F33" s="78"/>
      <c r="G33" s="78"/>
      <c r="H33" s="78"/>
      <c r="I33" s="78"/>
      <c r="J33" s="78"/>
      <c r="K33" s="73"/>
      <c r="L33" s="74"/>
      <c r="M33" s="74"/>
      <c r="N33" s="74"/>
      <c r="O33" s="9"/>
      <c r="P33" s="2"/>
      <c r="Q33" s="2"/>
      <c r="R33" s="2"/>
    </row>
    <row r="34" spans="1:18" ht="32.25" customHeight="1" x14ac:dyDescent="0.25">
      <c r="A34" s="196" t="s">
        <v>585</v>
      </c>
      <c r="B34" s="199"/>
      <c r="C34" s="199"/>
      <c r="D34" s="199"/>
      <c r="E34" s="199"/>
      <c r="F34" s="199"/>
      <c r="G34" s="199"/>
      <c r="H34" s="199"/>
      <c r="I34" s="199"/>
      <c r="J34" s="199"/>
      <c r="K34" s="73"/>
      <c r="L34" s="74"/>
      <c r="M34" s="74"/>
      <c r="N34" s="74"/>
      <c r="O34" s="9"/>
      <c r="P34" s="2"/>
      <c r="Q34" s="2"/>
      <c r="R34" s="2"/>
    </row>
    <row r="35" spans="1:18" ht="42.75" customHeight="1" x14ac:dyDescent="0.25">
      <c r="A35" s="197" t="s">
        <v>610</v>
      </c>
      <c r="B35" s="197"/>
      <c r="C35" s="197"/>
      <c r="D35" s="197"/>
      <c r="E35" s="197"/>
      <c r="F35" s="197"/>
      <c r="G35" s="197"/>
      <c r="H35" s="197"/>
      <c r="I35" s="197"/>
      <c r="J35" s="197"/>
      <c r="K35" s="73"/>
      <c r="L35" s="74"/>
      <c r="M35" s="74"/>
      <c r="N35" s="74"/>
      <c r="O35" s="9"/>
      <c r="P35" s="2"/>
      <c r="Q35" s="2"/>
      <c r="R35" s="2"/>
    </row>
  </sheetData>
  <mergeCells count="36">
    <mergeCell ref="A34:J34"/>
    <mergeCell ref="A35:J35"/>
    <mergeCell ref="A23:D23"/>
    <mergeCell ref="E23:L23"/>
    <mergeCell ref="A28:J28"/>
    <mergeCell ref="A29:J29"/>
    <mergeCell ref="A30:J30"/>
    <mergeCell ref="A25:J25"/>
    <mergeCell ref="A26:J26"/>
    <mergeCell ref="A27:J27"/>
    <mergeCell ref="M14:M15"/>
    <mergeCell ref="N14:N15"/>
    <mergeCell ref="E16:F16"/>
    <mergeCell ref="A24:J24"/>
    <mergeCell ref="G14:G15"/>
    <mergeCell ref="H14:H15"/>
    <mergeCell ref="I14:I15"/>
    <mergeCell ref="J14:J15"/>
    <mergeCell ref="K14:K15"/>
    <mergeCell ref="L14:L15"/>
    <mergeCell ref="A14:A15"/>
    <mergeCell ref="B14:B15"/>
    <mergeCell ref="C14:C15"/>
    <mergeCell ref="D14:D15"/>
    <mergeCell ref="E14:F14"/>
    <mergeCell ref="A2:G2"/>
    <mergeCell ref="H2:M2"/>
    <mergeCell ref="A3:G3"/>
    <mergeCell ref="H3:M3"/>
    <mergeCell ref="A6:G6"/>
    <mergeCell ref="H6:M6"/>
    <mergeCell ref="A7:G7"/>
    <mergeCell ref="H7:M7"/>
    <mergeCell ref="A9:M9"/>
    <mergeCell ref="A10:G10"/>
    <mergeCell ref="A12:N12"/>
  </mergeCells>
  <pageMargins left="0.7" right="0.7" top="0.75" bottom="0.75" header="0.3" footer="0.3"/>
  <pageSetup paperSize="9" scale="84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148"/>
  <sheetViews>
    <sheetView view="pageBreakPreview" zoomScaleNormal="100" zoomScaleSheetLayoutView="100" workbookViewId="0">
      <selection activeCell="M147" sqref="M147"/>
    </sheetView>
  </sheetViews>
  <sheetFormatPr defaultRowHeight="16.5" x14ac:dyDescent="0.3"/>
  <cols>
    <col min="1" max="1" width="4.140625" style="80" customWidth="1"/>
    <col min="2" max="2" width="26.28515625" style="80" customWidth="1"/>
    <col min="3" max="4" width="7.28515625" style="80" customWidth="1"/>
    <col min="5" max="6" width="4.28515625" style="80" customWidth="1"/>
    <col min="7" max="7" width="13.7109375" style="80" customWidth="1"/>
    <col min="8" max="8" width="17.7109375" style="80" customWidth="1"/>
    <col min="9" max="9" width="10.7109375" style="80" customWidth="1"/>
    <col min="10" max="11" width="7.28515625" style="80" customWidth="1"/>
    <col min="12" max="12" width="10.7109375" style="80" customWidth="1"/>
    <col min="13" max="13" width="13.42578125" style="80" customWidth="1"/>
    <col min="14" max="14" width="10.85546875" style="80" customWidth="1"/>
    <col min="15" max="17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564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4" x14ac:dyDescent="0.3">
      <c r="A17" s="42">
        <v>1</v>
      </c>
      <c r="B17" s="145" t="s">
        <v>464</v>
      </c>
      <c r="C17" s="146">
        <v>50</v>
      </c>
      <c r="D17" s="148" t="s">
        <v>25</v>
      </c>
      <c r="E17" s="42"/>
      <c r="F17" s="45"/>
      <c r="G17" s="46"/>
      <c r="H17" s="47"/>
      <c r="I17" s="48"/>
      <c r="J17" s="49"/>
      <c r="K17" s="50">
        <f t="shared" ref="K17:K80" si="0">I17*J17</f>
        <v>0</v>
      </c>
      <c r="L17" s="51">
        <f t="shared" ref="L17:L80" si="1">I17+K17</f>
        <v>0</v>
      </c>
      <c r="M17" s="52">
        <f t="shared" ref="M17:M80" si="2">$C17*L17</f>
        <v>0</v>
      </c>
      <c r="N17" s="86"/>
    </row>
    <row r="18" spans="1:14" ht="25.5" x14ac:dyDescent="0.3">
      <c r="A18" s="42">
        <v>2</v>
      </c>
      <c r="B18" s="145" t="s">
        <v>465</v>
      </c>
      <c r="C18" s="146">
        <v>20</v>
      </c>
      <c r="D18" s="146" t="s">
        <v>25</v>
      </c>
      <c r="E18" s="55"/>
      <c r="F18" s="56"/>
      <c r="G18" s="57"/>
      <c r="H18" s="58"/>
      <c r="I18" s="59"/>
      <c r="J18" s="49"/>
      <c r="K18" s="50">
        <f t="shared" si="0"/>
        <v>0</v>
      </c>
      <c r="L18" s="51">
        <f t="shared" si="1"/>
        <v>0</v>
      </c>
      <c r="M18" s="52">
        <f t="shared" si="2"/>
        <v>0</v>
      </c>
      <c r="N18" s="65"/>
    </row>
    <row r="19" spans="1:14" x14ac:dyDescent="0.3">
      <c r="A19" s="42">
        <v>3</v>
      </c>
      <c r="B19" s="145" t="s">
        <v>292</v>
      </c>
      <c r="C19" s="146">
        <v>40</v>
      </c>
      <c r="D19" s="146" t="s">
        <v>25</v>
      </c>
      <c r="E19" s="67"/>
      <c r="F19" s="68"/>
      <c r="G19" s="69"/>
      <c r="H19" s="70"/>
      <c r="I19" s="71"/>
      <c r="J19" s="49"/>
      <c r="K19" s="50">
        <f t="shared" si="0"/>
        <v>0</v>
      </c>
      <c r="L19" s="51">
        <f t="shared" si="1"/>
        <v>0</v>
      </c>
      <c r="M19" s="52">
        <f t="shared" si="2"/>
        <v>0</v>
      </c>
      <c r="N19" s="72"/>
    </row>
    <row r="20" spans="1:14" x14ac:dyDescent="0.3">
      <c r="A20" s="42">
        <v>4</v>
      </c>
      <c r="B20" s="145" t="s">
        <v>466</v>
      </c>
      <c r="C20" s="146">
        <v>50</v>
      </c>
      <c r="D20" s="146" t="s">
        <v>25</v>
      </c>
      <c r="E20" s="55"/>
      <c r="F20" s="56"/>
      <c r="G20" s="57"/>
      <c r="H20" s="58"/>
      <c r="I20" s="59"/>
      <c r="J20" s="49"/>
      <c r="K20" s="50">
        <f t="shared" si="0"/>
        <v>0</v>
      </c>
      <c r="L20" s="51">
        <f t="shared" si="1"/>
        <v>0</v>
      </c>
      <c r="M20" s="52">
        <f t="shared" si="2"/>
        <v>0</v>
      </c>
      <c r="N20" s="65"/>
    </row>
    <row r="21" spans="1:14" x14ac:dyDescent="0.3">
      <c r="A21" s="42">
        <v>5</v>
      </c>
      <c r="B21" s="145" t="s">
        <v>293</v>
      </c>
      <c r="C21" s="146">
        <v>30</v>
      </c>
      <c r="D21" s="146" t="s">
        <v>25</v>
      </c>
      <c r="E21" s="55"/>
      <c r="F21" s="56"/>
      <c r="G21" s="57"/>
      <c r="H21" s="58"/>
      <c r="I21" s="59"/>
      <c r="J21" s="49"/>
      <c r="K21" s="50">
        <f t="shared" si="0"/>
        <v>0</v>
      </c>
      <c r="L21" s="51">
        <f t="shared" si="1"/>
        <v>0</v>
      </c>
      <c r="M21" s="52">
        <f t="shared" si="2"/>
        <v>0</v>
      </c>
      <c r="N21" s="65"/>
    </row>
    <row r="22" spans="1:14" ht="25.5" x14ac:dyDescent="0.3">
      <c r="A22" s="42">
        <v>6</v>
      </c>
      <c r="B22" s="145" t="s">
        <v>294</v>
      </c>
      <c r="C22" s="146">
        <v>400</v>
      </c>
      <c r="D22" s="146" t="s">
        <v>34</v>
      </c>
      <c r="E22" s="55"/>
      <c r="F22" s="56"/>
      <c r="G22" s="57"/>
      <c r="H22" s="58"/>
      <c r="I22" s="59"/>
      <c r="J22" s="49"/>
      <c r="K22" s="50">
        <f t="shared" si="0"/>
        <v>0</v>
      </c>
      <c r="L22" s="51">
        <f t="shared" si="1"/>
        <v>0</v>
      </c>
      <c r="M22" s="52">
        <f t="shared" si="2"/>
        <v>0</v>
      </c>
      <c r="N22" s="65"/>
    </row>
    <row r="23" spans="1:14" ht="25.5" x14ac:dyDescent="0.3">
      <c r="A23" s="42">
        <v>7</v>
      </c>
      <c r="B23" s="145" t="s">
        <v>295</v>
      </c>
      <c r="C23" s="146">
        <v>1000</v>
      </c>
      <c r="D23" s="146" t="s">
        <v>34</v>
      </c>
      <c r="E23" s="55"/>
      <c r="F23" s="56"/>
      <c r="G23" s="57"/>
      <c r="H23" s="58"/>
      <c r="I23" s="59"/>
      <c r="J23" s="49"/>
      <c r="K23" s="50">
        <f t="shared" si="0"/>
        <v>0</v>
      </c>
      <c r="L23" s="51">
        <f t="shared" si="1"/>
        <v>0</v>
      </c>
      <c r="M23" s="52">
        <f t="shared" si="2"/>
        <v>0</v>
      </c>
      <c r="N23" s="65"/>
    </row>
    <row r="24" spans="1:14" ht="25.5" x14ac:dyDescent="0.3">
      <c r="A24" s="42">
        <v>8</v>
      </c>
      <c r="B24" s="145" t="s">
        <v>467</v>
      </c>
      <c r="C24" s="146">
        <v>40</v>
      </c>
      <c r="D24" s="146" t="s">
        <v>25</v>
      </c>
      <c r="E24" s="55"/>
      <c r="F24" s="56"/>
      <c r="G24" s="57"/>
      <c r="H24" s="58"/>
      <c r="I24" s="59"/>
      <c r="J24" s="49"/>
      <c r="K24" s="50">
        <f t="shared" si="0"/>
        <v>0</v>
      </c>
      <c r="L24" s="51">
        <f t="shared" si="1"/>
        <v>0</v>
      </c>
      <c r="M24" s="52">
        <f t="shared" si="2"/>
        <v>0</v>
      </c>
      <c r="N24" s="65"/>
    </row>
    <row r="25" spans="1:14" x14ac:dyDescent="0.3">
      <c r="A25" s="42">
        <v>9</v>
      </c>
      <c r="B25" s="145" t="s">
        <v>296</v>
      </c>
      <c r="C25" s="146">
        <v>10</v>
      </c>
      <c r="D25" s="146" t="s">
        <v>25</v>
      </c>
      <c r="E25" s="55"/>
      <c r="F25" s="56"/>
      <c r="G25" s="57"/>
      <c r="H25" s="58"/>
      <c r="I25" s="59"/>
      <c r="J25" s="49"/>
      <c r="K25" s="50">
        <f t="shared" si="0"/>
        <v>0</v>
      </c>
      <c r="L25" s="51">
        <f t="shared" si="1"/>
        <v>0</v>
      </c>
      <c r="M25" s="52">
        <f t="shared" si="2"/>
        <v>0</v>
      </c>
      <c r="N25" s="65"/>
    </row>
    <row r="26" spans="1:14" ht="25.5" x14ac:dyDescent="0.3">
      <c r="A26" s="42">
        <v>10</v>
      </c>
      <c r="B26" s="145" t="s">
        <v>297</v>
      </c>
      <c r="C26" s="146">
        <v>20</v>
      </c>
      <c r="D26" s="146" t="s">
        <v>34</v>
      </c>
      <c r="E26" s="55"/>
      <c r="F26" s="56"/>
      <c r="G26" s="57"/>
      <c r="H26" s="58"/>
      <c r="I26" s="59"/>
      <c r="J26" s="49"/>
      <c r="K26" s="50">
        <f t="shared" si="0"/>
        <v>0</v>
      </c>
      <c r="L26" s="51">
        <f t="shared" si="1"/>
        <v>0</v>
      </c>
      <c r="M26" s="52">
        <f t="shared" si="2"/>
        <v>0</v>
      </c>
      <c r="N26" s="65"/>
    </row>
    <row r="27" spans="1:14" ht="25.5" x14ac:dyDescent="0.3">
      <c r="A27" s="42">
        <v>11</v>
      </c>
      <c r="B27" s="145" t="s">
        <v>298</v>
      </c>
      <c r="C27" s="146">
        <v>150</v>
      </c>
      <c r="D27" s="146" t="s">
        <v>25</v>
      </c>
      <c r="E27" s="55"/>
      <c r="F27" s="56"/>
      <c r="G27" s="57"/>
      <c r="H27" s="58"/>
      <c r="I27" s="59"/>
      <c r="J27" s="49"/>
      <c r="K27" s="50">
        <f t="shared" si="0"/>
        <v>0</v>
      </c>
      <c r="L27" s="51">
        <f t="shared" si="1"/>
        <v>0</v>
      </c>
      <c r="M27" s="52">
        <f t="shared" si="2"/>
        <v>0</v>
      </c>
      <c r="N27" s="65"/>
    </row>
    <row r="28" spans="1:14" ht="38.25" x14ac:dyDescent="0.3">
      <c r="A28" s="42">
        <v>12</v>
      </c>
      <c r="B28" s="145" t="s">
        <v>468</v>
      </c>
      <c r="C28" s="146">
        <v>4000</v>
      </c>
      <c r="D28" s="146" t="s">
        <v>34</v>
      </c>
      <c r="E28" s="55"/>
      <c r="F28" s="56"/>
      <c r="G28" s="57"/>
      <c r="H28" s="58"/>
      <c r="I28" s="59"/>
      <c r="J28" s="49"/>
      <c r="K28" s="50">
        <f t="shared" si="0"/>
        <v>0</v>
      </c>
      <c r="L28" s="51">
        <f t="shared" si="1"/>
        <v>0</v>
      </c>
      <c r="M28" s="52">
        <f t="shared" si="2"/>
        <v>0</v>
      </c>
      <c r="N28" s="65"/>
    </row>
    <row r="29" spans="1:14" ht="38.25" x14ac:dyDescent="0.3">
      <c r="A29" s="42">
        <v>13</v>
      </c>
      <c r="B29" s="145" t="s">
        <v>299</v>
      </c>
      <c r="C29" s="146">
        <v>5</v>
      </c>
      <c r="D29" s="146" t="s">
        <v>25</v>
      </c>
      <c r="E29" s="55"/>
      <c r="F29" s="56"/>
      <c r="G29" s="57"/>
      <c r="H29" s="58"/>
      <c r="I29" s="59"/>
      <c r="J29" s="49"/>
      <c r="K29" s="50">
        <f t="shared" si="0"/>
        <v>0</v>
      </c>
      <c r="L29" s="51">
        <f t="shared" si="1"/>
        <v>0</v>
      </c>
      <c r="M29" s="52">
        <f t="shared" si="2"/>
        <v>0</v>
      </c>
      <c r="N29" s="65"/>
    </row>
    <row r="30" spans="1:14" x14ac:dyDescent="0.3">
      <c r="A30" s="42">
        <v>14</v>
      </c>
      <c r="B30" s="145" t="s">
        <v>300</v>
      </c>
      <c r="C30" s="146">
        <v>30</v>
      </c>
      <c r="D30" s="146" t="s">
        <v>30</v>
      </c>
      <c r="E30" s="55"/>
      <c r="F30" s="56"/>
      <c r="G30" s="57"/>
      <c r="H30" s="58"/>
      <c r="I30" s="59"/>
      <c r="J30" s="49"/>
      <c r="K30" s="50">
        <f t="shared" si="0"/>
        <v>0</v>
      </c>
      <c r="L30" s="51">
        <f t="shared" si="1"/>
        <v>0</v>
      </c>
      <c r="M30" s="52">
        <f t="shared" si="2"/>
        <v>0</v>
      </c>
      <c r="N30" s="65"/>
    </row>
    <row r="31" spans="1:14" x14ac:dyDescent="0.3">
      <c r="A31" s="42">
        <v>15</v>
      </c>
      <c r="B31" s="145" t="s">
        <v>301</v>
      </c>
      <c r="C31" s="146">
        <v>1500</v>
      </c>
      <c r="D31" s="146" t="s">
        <v>30</v>
      </c>
      <c r="E31" s="55"/>
      <c r="F31" s="56"/>
      <c r="G31" s="57"/>
      <c r="H31" s="58"/>
      <c r="I31" s="59"/>
      <c r="J31" s="49"/>
      <c r="K31" s="50">
        <f t="shared" si="0"/>
        <v>0</v>
      </c>
      <c r="L31" s="51">
        <f t="shared" si="1"/>
        <v>0</v>
      </c>
      <c r="M31" s="52">
        <f t="shared" si="2"/>
        <v>0</v>
      </c>
      <c r="N31" s="65"/>
    </row>
    <row r="32" spans="1:14" x14ac:dyDescent="0.3">
      <c r="A32" s="42">
        <v>16</v>
      </c>
      <c r="B32" s="145" t="s">
        <v>302</v>
      </c>
      <c r="C32" s="146">
        <v>100</v>
      </c>
      <c r="D32" s="146" t="s">
        <v>30</v>
      </c>
      <c r="E32" s="55"/>
      <c r="F32" s="56"/>
      <c r="G32" s="57"/>
      <c r="H32" s="58"/>
      <c r="I32" s="59"/>
      <c r="J32" s="49"/>
      <c r="K32" s="50">
        <f t="shared" si="0"/>
        <v>0</v>
      </c>
      <c r="L32" s="51">
        <f t="shared" si="1"/>
        <v>0</v>
      </c>
      <c r="M32" s="52">
        <f t="shared" si="2"/>
        <v>0</v>
      </c>
      <c r="N32" s="65"/>
    </row>
    <row r="33" spans="1:14" ht="25.5" x14ac:dyDescent="0.3">
      <c r="A33" s="42">
        <v>17</v>
      </c>
      <c r="B33" s="145" t="s">
        <v>303</v>
      </c>
      <c r="C33" s="146">
        <v>100</v>
      </c>
      <c r="D33" s="146" t="s">
        <v>30</v>
      </c>
      <c r="E33" s="55"/>
      <c r="F33" s="56"/>
      <c r="G33" s="57"/>
      <c r="H33" s="58"/>
      <c r="I33" s="59"/>
      <c r="J33" s="49"/>
      <c r="K33" s="50">
        <f t="shared" si="0"/>
        <v>0</v>
      </c>
      <c r="L33" s="51">
        <f t="shared" si="1"/>
        <v>0</v>
      </c>
      <c r="M33" s="52">
        <f t="shared" si="2"/>
        <v>0</v>
      </c>
      <c r="N33" s="65"/>
    </row>
    <row r="34" spans="1:14" x14ac:dyDescent="0.3">
      <c r="A34" s="42">
        <v>18</v>
      </c>
      <c r="B34" s="145" t="s">
        <v>304</v>
      </c>
      <c r="C34" s="146">
        <v>150</v>
      </c>
      <c r="D34" s="146" t="s">
        <v>30</v>
      </c>
      <c r="E34" s="67"/>
      <c r="F34" s="68"/>
      <c r="G34" s="69"/>
      <c r="H34" s="70"/>
      <c r="I34" s="71"/>
      <c r="J34" s="49"/>
      <c r="K34" s="50">
        <f t="shared" si="0"/>
        <v>0</v>
      </c>
      <c r="L34" s="51">
        <f t="shared" si="1"/>
        <v>0</v>
      </c>
      <c r="M34" s="52">
        <f t="shared" si="2"/>
        <v>0</v>
      </c>
      <c r="N34" s="72"/>
    </row>
    <row r="35" spans="1:14" x14ac:dyDescent="0.3">
      <c r="A35" s="42">
        <v>19</v>
      </c>
      <c r="B35" s="145" t="s">
        <v>305</v>
      </c>
      <c r="C35" s="146">
        <v>20</v>
      </c>
      <c r="D35" s="146" t="s">
        <v>30</v>
      </c>
      <c r="E35" s="55"/>
      <c r="F35" s="56"/>
      <c r="G35" s="57"/>
      <c r="H35" s="58"/>
      <c r="I35" s="59"/>
      <c r="J35" s="49"/>
      <c r="K35" s="50">
        <f t="shared" si="0"/>
        <v>0</v>
      </c>
      <c r="L35" s="51">
        <f t="shared" si="1"/>
        <v>0</v>
      </c>
      <c r="M35" s="52">
        <f t="shared" si="2"/>
        <v>0</v>
      </c>
      <c r="N35" s="65"/>
    </row>
    <row r="36" spans="1:14" x14ac:dyDescent="0.3">
      <c r="A36" s="42">
        <v>20</v>
      </c>
      <c r="B36" s="145" t="s">
        <v>306</v>
      </c>
      <c r="C36" s="146">
        <v>100</v>
      </c>
      <c r="D36" s="146" t="s">
        <v>25</v>
      </c>
      <c r="E36" s="55"/>
      <c r="F36" s="56"/>
      <c r="G36" s="57"/>
      <c r="H36" s="58"/>
      <c r="I36" s="59"/>
      <c r="J36" s="49"/>
      <c r="K36" s="50">
        <f t="shared" si="0"/>
        <v>0</v>
      </c>
      <c r="L36" s="51">
        <f t="shared" si="1"/>
        <v>0</v>
      </c>
      <c r="M36" s="52">
        <f t="shared" si="2"/>
        <v>0</v>
      </c>
      <c r="N36" s="65"/>
    </row>
    <row r="37" spans="1:14" x14ac:dyDescent="0.3">
      <c r="A37" s="42">
        <v>21</v>
      </c>
      <c r="B37" s="157" t="s">
        <v>307</v>
      </c>
      <c r="C37" s="156">
        <v>10</v>
      </c>
      <c r="D37" s="146" t="s">
        <v>25</v>
      </c>
      <c r="E37" s="55"/>
      <c r="F37" s="56"/>
      <c r="G37" s="57"/>
      <c r="H37" s="58"/>
      <c r="I37" s="59"/>
      <c r="J37" s="49"/>
      <c r="K37" s="50">
        <f t="shared" si="0"/>
        <v>0</v>
      </c>
      <c r="L37" s="51">
        <f t="shared" si="1"/>
        <v>0</v>
      </c>
      <c r="M37" s="52">
        <f t="shared" si="2"/>
        <v>0</v>
      </c>
      <c r="N37" s="65"/>
    </row>
    <row r="38" spans="1:14" x14ac:dyDescent="0.3">
      <c r="A38" s="42">
        <v>22</v>
      </c>
      <c r="B38" s="145" t="s">
        <v>308</v>
      </c>
      <c r="C38" s="146">
        <v>1000</v>
      </c>
      <c r="D38" s="146" t="s">
        <v>34</v>
      </c>
      <c r="E38" s="55"/>
      <c r="F38" s="56"/>
      <c r="G38" s="57"/>
      <c r="H38" s="58"/>
      <c r="I38" s="59"/>
      <c r="J38" s="49"/>
      <c r="K38" s="50">
        <f t="shared" si="0"/>
        <v>0</v>
      </c>
      <c r="L38" s="51">
        <f t="shared" si="1"/>
        <v>0</v>
      </c>
      <c r="M38" s="52">
        <f t="shared" si="2"/>
        <v>0</v>
      </c>
      <c r="N38" s="65"/>
    </row>
    <row r="39" spans="1:14" ht="25.5" x14ac:dyDescent="0.3">
      <c r="A39" s="42">
        <v>23</v>
      </c>
      <c r="B39" s="145" t="s">
        <v>309</v>
      </c>
      <c r="C39" s="146">
        <v>5</v>
      </c>
      <c r="D39" s="54" t="s">
        <v>25</v>
      </c>
      <c r="E39" s="55"/>
      <c r="F39" s="56"/>
      <c r="G39" s="57"/>
      <c r="H39" s="58"/>
      <c r="I39" s="59"/>
      <c r="J39" s="49"/>
      <c r="K39" s="50">
        <f t="shared" si="0"/>
        <v>0</v>
      </c>
      <c r="L39" s="51">
        <f t="shared" si="1"/>
        <v>0</v>
      </c>
      <c r="M39" s="52">
        <f t="shared" si="2"/>
        <v>0</v>
      </c>
      <c r="N39" s="65"/>
    </row>
    <row r="40" spans="1:14" ht="25.5" x14ac:dyDescent="0.3">
      <c r="A40" s="42">
        <v>24</v>
      </c>
      <c r="B40" s="145" t="s">
        <v>310</v>
      </c>
      <c r="C40" s="146">
        <v>30</v>
      </c>
      <c r="D40" s="54" t="s">
        <v>34</v>
      </c>
      <c r="E40" s="55"/>
      <c r="F40" s="56"/>
      <c r="G40" s="57"/>
      <c r="H40" s="58"/>
      <c r="I40" s="59"/>
      <c r="J40" s="49"/>
      <c r="K40" s="50">
        <f t="shared" si="0"/>
        <v>0</v>
      </c>
      <c r="L40" s="51">
        <f t="shared" si="1"/>
        <v>0</v>
      </c>
      <c r="M40" s="52">
        <f t="shared" si="2"/>
        <v>0</v>
      </c>
      <c r="N40" s="65"/>
    </row>
    <row r="41" spans="1:14" x14ac:dyDescent="0.3">
      <c r="A41" s="42">
        <v>25</v>
      </c>
      <c r="B41" s="145" t="s">
        <v>311</v>
      </c>
      <c r="C41" s="146">
        <v>4000</v>
      </c>
      <c r="D41" s="54" t="s">
        <v>34</v>
      </c>
      <c r="E41" s="55"/>
      <c r="F41" s="56"/>
      <c r="G41" s="57"/>
      <c r="H41" s="58"/>
      <c r="I41" s="59"/>
      <c r="J41" s="49"/>
      <c r="K41" s="50">
        <f t="shared" si="0"/>
        <v>0</v>
      </c>
      <c r="L41" s="51">
        <f t="shared" si="1"/>
        <v>0</v>
      </c>
      <c r="M41" s="52">
        <f t="shared" si="2"/>
        <v>0</v>
      </c>
      <c r="N41" s="65"/>
    </row>
    <row r="42" spans="1:14" x14ac:dyDescent="0.3">
      <c r="A42" s="42">
        <v>26</v>
      </c>
      <c r="B42" s="145" t="s">
        <v>312</v>
      </c>
      <c r="C42" s="146">
        <v>200</v>
      </c>
      <c r="D42" s="54" t="s">
        <v>34</v>
      </c>
      <c r="E42" s="55"/>
      <c r="F42" s="56"/>
      <c r="G42" s="57"/>
      <c r="H42" s="58"/>
      <c r="I42" s="59"/>
      <c r="J42" s="49"/>
      <c r="K42" s="50">
        <f t="shared" si="0"/>
        <v>0</v>
      </c>
      <c r="L42" s="51">
        <f t="shared" si="1"/>
        <v>0</v>
      </c>
      <c r="M42" s="52">
        <f t="shared" si="2"/>
        <v>0</v>
      </c>
      <c r="N42" s="65"/>
    </row>
    <row r="43" spans="1:14" ht="25.5" x14ac:dyDescent="0.3">
      <c r="A43" s="42">
        <v>27</v>
      </c>
      <c r="B43" s="145" t="s">
        <v>313</v>
      </c>
      <c r="C43" s="146">
        <v>60</v>
      </c>
      <c r="D43" s="54" t="s">
        <v>34</v>
      </c>
      <c r="E43" s="55"/>
      <c r="F43" s="56"/>
      <c r="G43" s="57"/>
      <c r="H43" s="58"/>
      <c r="I43" s="59"/>
      <c r="J43" s="49"/>
      <c r="K43" s="50">
        <f t="shared" si="0"/>
        <v>0</v>
      </c>
      <c r="L43" s="51">
        <f t="shared" si="1"/>
        <v>0</v>
      </c>
      <c r="M43" s="52">
        <f t="shared" si="2"/>
        <v>0</v>
      </c>
      <c r="N43" s="65"/>
    </row>
    <row r="44" spans="1:14" ht="25.5" x14ac:dyDescent="0.3">
      <c r="A44" s="42">
        <v>28</v>
      </c>
      <c r="B44" s="145" t="s">
        <v>314</v>
      </c>
      <c r="C44" s="146">
        <v>60</v>
      </c>
      <c r="D44" s="54" t="s">
        <v>34</v>
      </c>
      <c r="E44" s="55"/>
      <c r="F44" s="56"/>
      <c r="G44" s="57"/>
      <c r="H44" s="58"/>
      <c r="I44" s="59"/>
      <c r="J44" s="49"/>
      <c r="K44" s="50">
        <f t="shared" si="0"/>
        <v>0</v>
      </c>
      <c r="L44" s="51">
        <f t="shared" si="1"/>
        <v>0</v>
      </c>
      <c r="M44" s="52">
        <f t="shared" si="2"/>
        <v>0</v>
      </c>
      <c r="N44" s="65"/>
    </row>
    <row r="45" spans="1:14" x14ac:dyDescent="0.3">
      <c r="A45" s="42">
        <v>29</v>
      </c>
      <c r="B45" s="145" t="s">
        <v>315</v>
      </c>
      <c r="C45" s="158">
        <v>60</v>
      </c>
      <c r="D45" s="54" t="s">
        <v>34</v>
      </c>
      <c r="E45" s="55"/>
      <c r="F45" s="56"/>
      <c r="G45" s="57"/>
      <c r="H45" s="58"/>
      <c r="I45" s="59"/>
      <c r="J45" s="49"/>
      <c r="K45" s="50">
        <f t="shared" si="0"/>
        <v>0</v>
      </c>
      <c r="L45" s="51">
        <f t="shared" si="1"/>
        <v>0</v>
      </c>
      <c r="M45" s="52">
        <f t="shared" si="2"/>
        <v>0</v>
      </c>
      <c r="N45" s="65"/>
    </row>
    <row r="46" spans="1:14" x14ac:dyDescent="0.3">
      <c r="A46" s="42">
        <v>30</v>
      </c>
      <c r="B46" s="145" t="s">
        <v>316</v>
      </c>
      <c r="C46" s="158">
        <v>1000</v>
      </c>
      <c r="D46" s="54" t="s">
        <v>34</v>
      </c>
      <c r="E46" s="55"/>
      <c r="F46" s="56"/>
      <c r="G46" s="57"/>
      <c r="H46" s="58"/>
      <c r="I46" s="59"/>
      <c r="J46" s="49"/>
      <c r="K46" s="50">
        <f t="shared" si="0"/>
        <v>0</v>
      </c>
      <c r="L46" s="51">
        <f t="shared" si="1"/>
        <v>0</v>
      </c>
      <c r="M46" s="52">
        <f t="shared" si="2"/>
        <v>0</v>
      </c>
      <c r="N46" s="65"/>
    </row>
    <row r="47" spans="1:14" x14ac:dyDescent="0.3">
      <c r="A47" s="42">
        <v>31</v>
      </c>
      <c r="B47" s="145" t="s">
        <v>317</v>
      </c>
      <c r="C47" s="158">
        <v>1000</v>
      </c>
      <c r="D47" s="54" t="s">
        <v>34</v>
      </c>
      <c r="E47" s="55"/>
      <c r="F47" s="56"/>
      <c r="G47" s="57"/>
      <c r="H47" s="58"/>
      <c r="I47" s="59"/>
      <c r="J47" s="49"/>
      <c r="K47" s="50">
        <f t="shared" si="0"/>
        <v>0</v>
      </c>
      <c r="L47" s="51">
        <f t="shared" si="1"/>
        <v>0</v>
      </c>
      <c r="M47" s="52">
        <f t="shared" si="2"/>
        <v>0</v>
      </c>
      <c r="N47" s="65"/>
    </row>
    <row r="48" spans="1:14" x14ac:dyDescent="0.3">
      <c r="A48" s="42">
        <v>32</v>
      </c>
      <c r="B48" s="145" t="s">
        <v>318</v>
      </c>
      <c r="C48" s="158">
        <v>1000</v>
      </c>
      <c r="D48" s="54" t="s">
        <v>34</v>
      </c>
      <c r="E48" s="55"/>
      <c r="F48" s="56"/>
      <c r="G48" s="57"/>
      <c r="H48" s="58"/>
      <c r="I48" s="59"/>
      <c r="J48" s="49"/>
      <c r="K48" s="50">
        <f t="shared" si="0"/>
        <v>0</v>
      </c>
      <c r="L48" s="51">
        <f t="shared" si="1"/>
        <v>0</v>
      </c>
      <c r="M48" s="52">
        <f t="shared" si="2"/>
        <v>0</v>
      </c>
      <c r="N48" s="65"/>
    </row>
    <row r="49" spans="1:14" x14ac:dyDescent="0.3">
      <c r="A49" s="42">
        <v>33</v>
      </c>
      <c r="B49" s="145" t="s">
        <v>319</v>
      </c>
      <c r="C49" s="158">
        <v>1000</v>
      </c>
      <c r="D49" s="54" t="s">
        <v>34</v>
      </c>
      <c r="E49" s="55"/>
      <c r="F49" s="56"/>
      <c r="G49" s="57"/>
      <c r="H49" s="58"/>
      <c r="I49" s="59"/>
      <c r="J49" s="49"/>
      <c r="K49" s="50">
        <f t="shared" si="0"/>
        <v>0</v>
      </c>
      <c r="L49" s="51">
        <f t="shared" si="1"/>
        <v>0</v>
      </c>
      <c r="M49" s="52">
        <f t="shared" si="2"/>
        <v>0</v>
      </c>
      <c r="N49" s="65"/>
    </row>
    <row r="50" spans="1:14" x14ac:dyDescent="0.3">
      <c r="A50" s="42">
        <v>34</v>
      </c>
      <c r="B50" s="145" t="s">
        <v>320</v>
      </c>
      <c r="C50" s="146">
        <v>30</v>
      </c>
      <c r="D50" s="54" t="s">
        <v>25</v>
      </c>
      <c r="E50" s="55"/>
      <c r="F50" s="56"/>
      <c r="G50" s="57"/>
      <c r="H50" s="58"/>
      <c r="I50" s="59"/>
      <c r="J50" s="49"/>
      <c r="K50" s="50">
        <f t="shared" si="0"/>
        <v>0</v>
      </c>
      <c r="L50" s="51">
        <f t="shared" si="1"/>
        <v>0</v>
      </c>
      <c r="M50" s="52">
        <f t="shared" si="2"/>
        <v>0</v>
      </c>
      <c r="N50" s="65"/>
    </row>
    <row r="51" spans="1:14" ht="25.5" x14ac:dyDescent="0.3">
      <c r="A51" s="42">
        <v>35</v>
      </c>
      <c r="B51" s="145" t="s">
        <v>321</v>
      </c>
      <c r="C51" s="146">
        <v>20</v>
      </c>
      <c r="D51" s="54" t="s">
        <v>25</v>
      </c>
      <c r="E51" s="55"/>
      <c r="F51" s="56"/>
      <c r="G51" s="57"/>
      <c r="H51" s="58"/>
      <c r="I51" s="59"/>
      <c r="J51" s="49"/>
      <c r="K51" s="50">
        <f t="shared" si="0"/>
        <v>0</v>
      </c>
      <c r="L51" s="51">
        <f t="shared" si="1"/>
        <v>0</v>
      </c>
      <c r="M51" s="52">
        <f t="shared" si="2"/>
        <v>0</v>
      </c>
      <c r="N51" s="65"/>
    </row>
    <row r="52" spans="1:14" x14ac:dyDescent="0.3">
      <c r="A52" s="42">
        <v>36</v>
      </c>
      <c r="B52" s="145" t="s">
        <v>322</v>
      </c>
      <c r="C52" s="146">
        <v>20</v>
      </c>
      <c r="D52" s="54" t="s">
        <v>25</v>
      </c>
      <c r="E52" s="55"/>
      <c r="F52" s="56"/>
      <c r="G52" s="57"/>
      <c r="H52" s="58"/>
      <c r="I52" s="59"/>
      <c r="J52" s="49"/>
      <c r="K52" s="50">
        <f t="shared" si="0"/>
        <v>0</v>
      </c>
      <c r="L52" s="51">
        <f t="shared" si="1"/>
        <v>0</v>
      </c>
      <c r="M52" s="52">
        <f t="shared" si="2"/>
        <v>0</v>
      </c>
      <c r="N52" s="65"/>
    </row>
    <row r="53" spans="1:14" ht="25.5" x14ac:dyDescent="0.3">
      <c r="A53" s="42">
        <v>37</v>
      </c>
      <c r="B53" s="145" t="s">
        <v>323</v>
      </c>
      <c r="C53" s="146">
        <v>20</v>
      </c>
      <c r="D53" s="54" t="s">
        <v>25</v>
      </c>
      <c r="E53" s="55"/>
      <c r="F53" s="56"/>
      <c r="G53" s="57"/>
      <c r="H53" s="58"/>
      <c r="I53" s="59"/>
      <c r="J53" s="49"/>
      <c r="K53" s="50">
        <f t="shared" si="0"/>
        <v>0</v>
      </c>
      <c r="L53" s="51">
        <f t="shared" si="1"/>
        <v>0</v>
      </c>
      <c r="M53" s="52">
        <f t="shared" si="2"/>
        <v>0</v>
      </c>
      <c r="N53" s="65"/>
    </row>
    <row r="54" spans="1:14" x14ac:dyDescent="0.3">
      <c r="A54" s="42">
        <v>38</v>
      </c>
      <c r="B54" s="145" t="s">
        <v>324</v>
      </c>
      <c r="C54" s="146">
        <v>20</v>
      </c>
      <c r="D54" s="54" t="s">
        <v>25</v>
      </c>
      <c r="E54" s="55"/>
      <c r="F54" s="56"/>
      <c r="G54" s="57"/>
      <c r="H54" s="58"/>
      <c r="I54" s="59"/>
      <c r="J54" s="49"/>
      <c r="K54" s="50">
        <f t="shared" si="0"/>
        <v>0</v>
      </c>
      <c r="L54" s="51">
        <f t="shared" si="1"/>
        <v>0</v>
      </c>
      <c r="M54" s="52">
        <f t="shared" si="2"/>
        <v>0</v>
      </c>
      <c r="N54" s="65"/>
    </row>
    <row r="55" spans="1:14" ht="25.5" x14ac:dyDescent="0.3">
      <c r="A55" s="42">
        <v>39</v>
      </c>
      <c r="B55" s="145" t="s">
        <v>325</v>
      </c>
      <c r="C55" s="146">
        <v>20</v>
      </c>
      <c r="D55" s="54" t="s">
        <v>25</v>
      </c>
      <c r="E55" s="55"/>
      <c r="F55" s="56"/>
      <c r="G55" s="57"/>
      <c r="H55" s="58"/>
      <c r="I55" s="59"/>
      <c r="J55" s="49"/>
      <c r="K55" s="50">
        <f t="shared" si="0"/>
        <v>0</v>
      </c>
      <c r="L55" s="51">
        <f t="shared" si="1"/>
        <v>0</v>
      </c>
      <c r="M55" s="52">
        <f t="shared" si="2"/>
        <v>0</v>
      </c>
      <c r="N55" s="65"/>
    </row>
    <row r="56" spans="1:14" ht="25.5" x14ac:dyDescent="0.3">
      <c r="A56" s="42">
        <v>40</v>
      </c>
      <c r="B56" s="145" t="s">
        <v>326</v>
      </c>
      <c r="C56" s="146">
        <v>1000</v>
      </c>
      <c r="D56" s="54" t="s">
        <v>34</v>
      </c>
      <c r="E56" s="55"/>
      <c r="F56" s="56"/>
      <c r="G56" s="57"/>
      <c r="H56" s="58"/>
      <c r="I56" s="59"/>
      <c r="J56" s="49"/>
      <c r="K56" s="50">
        <f t="shared" si="0"/>
        <v>0</v>
      </c>
      <c r="L56" s="51">
        <f t="shared" si="1"/>
        <v>0</v>
      </c>
      <c r="M56" s="52">
        <f t="shared" si="2"/>
        <v>0</v>
      </c>
      <c r="N56" s="65"/>
    </row>
    <row r="57" spans="1:14" x14ac:dyDescent="0.3">
      <c r="A57" s="42">
        <v>41</v>
      </c>
      <c r="B57" s="145" t="s">
        <v>480</v>
      </c>
      <c r="C57" s="146">
        <v>5</v>
      </c>
      <c r="D57" s="54" t="s">
        <v>30</v>
      </c>
      <c r="E57" s="55"/>
      <c r="F57" s="56"/>
      <c r="G57" s="57"/>
      <c r="H57" s="58"/>
      <c r="I57" s="59"/>
      <c r="J57" s="49"/>
      <c r="K57" s="50">
        <f t="shared" si="0"/>
        <v>0</v>
      </c>
      <c r="L57" s="51">
        <f t="shared" si="1"/>
        <v>0</v>
      </c>
      <c r="M57" s="52">
        <f t="shared" si="2"/>
        <v>0</v>
      </c>
      <c r="N57" s="65"/>
    </row>
    <row r="58" spans="1:14" x14ac:dyDescent="0.3">
      <c r="A58" s="42">
        <v>42</v>
      </c>
      <c r="B58" s="145" t="s">
        <v>481</v>
      </c>
      <c r="C58" s="146">
        <v>5</v>
      </c>
      <c r="D58" s="54" t="s">
        <v>30</v>
      </c>
      <c r="E58" s="55"/>
      <c r="F58" s="56"/>
      <c r="G58" s="57"/>
      <c r="H58" s="58"/>
      <c r="I58" s="59"/>
      <c r="J58" s="49"/>
      <c r="K58" s="50">
        <f t="shared" si="0"/>
        <v>0</v>
      </c>
      <c r="L58" s="51">
        <f t="shared" si="1"/>
        <v>0</v>
      </c>
      <c r="M58" s="52">
        <f t="shared" si="2"/>
        <v>0</v>
      </c>
      <c r="N58" s="65"/>
    </row>
    <row r="59" spans="1:14" x14ac:dyDescent="0.3">
      <c r="A59" s="42">
        <v>43</v>
      </c>
      <c r="B59" s="145" t="s">
        <v>327</v>
      </c>
      <c r="C59" s="146">
        <v>20</v>
      </c>
      <c r="D59" s="54" t="s">
        <v>25</v>
      </c>
      <c r="E59" s="55"/>
      <c r="F59" s="56"/>
      <c r="G59" s="57"/>
      <c r="H59" s="58"/>
      <c r="I59" s="59"/>
      <c r="J59" s="49"/>
      <c r="K59" s="50">
        <f t="shared" si="0"/>
        <v>0</v>
      </c>
      <c r="L59" s="51">
        <f t="shared" si="1"/>
        <v>0</v>
      </c>
      <c r="M59" s="52">
        <f t="shared" si="2"/>
        <v>0</v>
      </c>
      <c r="N59" s="65"/>
    </row>
    <row r="60" spans="1:14" x14ac:dyDescent="0.3">
      <c r="A60" s="42">
        <v>44</v>
      </c>
      <c r="B60" s="145" t="s">
        <v>328</v>
      </c>
      <c r="C60" s="146">
        <v>20</v>
      </c>
      <c r="D60" s="54" t="s">
        <v>25</v>
      </c>
      <c r="E60" s="55"/>
      <c r="F60" s="56"/>
      <c r="G60" s="57"/>
      <c r="H60" s="58"/>
      <c r="I60" s="59"/>
      <c r="J60" s="49"/>
      <c r="K60" s="50">
        <f t="shared" si="0"/>
        <v>0</v>
      </c>
      <c r="L60" s="51">
        <f t="shared" si="1"/>
        <v>0</v>
      </c>
      <c r="M60" s="52">
        <f t="shared" si="2"/>
        <v>0</v>
      </c>
      <c r="N60" s="65"/>
    </row>
    <row r="61" spans="1:14" x14ac:dyDescent="0.3">
      <c r="A61" s="42">
        <v>45</v>
      </c>
      <c r="B61" s="145" t="s">
        <v>329</v>
      </c>
      <c r="C61" s="146">
        <v>20</v>
      </c>
      <c r="D61" s="54" t="s">
        <v>25</v>
      </c>
      <c r="E61" s="55"/>
      <c r="F61" s="56"/>
      <c r="G61" s="57"/>
      <c r="H61" s="58"/>
      <c r="I61" s="59"/>
      <c r="J61" s="49"/>
      <c r="K61" s="50">
        <f t="shared" si="0"/>
        <v>0</v>
      </c>
      <c r="L61" s="51">
        <f t="shared" si="1"/>
        <v>0</v>
      </c>
      <c r="M61" s="52">
        <f t="shared" si="2"/>
        <v>0</v>
      </c>
      <c r="N61" s="65"/>
    </row>
    <row r="62" spans="1:14" x14ac:dyDescent="0.3">
      <c r="A62" s="42">
        <v>46</v>
      </c>
      <c r="B62" s="145" t="s">
        <v>330</v>
      </c>
      <c r="C62" s="146">
        <v>20</v>
      </c>
      <c r="D62" s="54" t="s">
        <v>34</v>
      </c>
      <c r="E62" s="55"/>
      <c r="F62" s="56"/>
      <c r="G62" s="57"/>
      <c r="H62" s="58"/>
      <c r="I62" s="59"/>
      <c r="J62" s="49"/>
      <c r="K62" s="50">
        <f t="shared" si="0"/>
        <v>0</v>
      </c>
      <c r="L62" s="51">
        <f t="shared" si="1"/>
        <v>0</v>
      </c>
      <c r="M62" s="52">
        <f t="shared" si="2"/>
        <v>0</v>
      </c>
      <c r="N62" s="65"/>
    </row>
    <row r="63" spans="1:14" x14ac:dyDescent="0.3">
      <c r="A63" s="42">
        <v>47</v>
      </c>
      <c r="B63" s="145" t="s">
        <v>331</v>
      </c>
      <c r="C63" s="146">
        <v>20</v>
      </c>
      <c r="D63" s="54" t="s">
        <v>34</v>
      </c>
      <c r="E63" s="55"/>
      <c r="F63" s="56"/>
      <c r="G63" s="57"/>
      <c r="H63" s="58"/>
      <c r="I63" s="59"/>
      <c r="J63" s="49"/>
      <c r="K63" s="50">
        <f t="shared" si="0"/>
        <v>0</v>
      </c>
      <c r="L63" s="51">
        <f t="shared" si="1"/>
        <v>0</v>
      </c>
      <c r="M63" s="52">
        <f t="shared" si="2"/>
        <v>0</v>
      </c>
      <c r="N63" s="65"/>
    </row>
    <row r="64" spans="1:14" x14ac:dyDescent="0.3">
      <c r="A64" s="42">
        <v>48</v>
      </c>
      <c r="B64" s="145" t="s">
        <v>332</v>
      </c>
      <c r="C64" s="146">
        <v>50</v>
      </c>
      <c r="D64" s="54" t="s">
        <v>34</v>
      </c>
      <c r="E64" s="55"/>
      <c r="F64" s="56"/>
      <c r="G64" s="57"/>
      <c r="H64" s="58"/>
      <c r="I64" s="59"/>
      <c r="J64" s="49"/>
      <c r="K64" s="50">
        <f t="shared" si="0"/>
        <v>0</v>
      </c>
      <c r="L64" s="51">
        <f t="shared" si="1"/>
        <v>0</v>
      </c>
      <c r="M64" s="52">
        <f t="shared" si="2"/>
        <v>0</v>
      </c>
      <c r="N64" s="65"/>
    </row>
    <row r="65" spans="1:14" x14ac:dyDescent="0.3">
      <c r="A65" s="42">
        <v>49</v>
      </c>
      <c r="B65" s="145" t="s">
        <v>333</v>
      </c>
      <c r="C65" s="146">
        <v>15</v>
      </c>
      <c r="D65" s="54" t="s">
        <v>25</v>
      </c>
      <c r="E65" s="55"/>
      <c r="F65" s="56"/>
      <c r="G65" s="57"/>
      <c r="H65" s="58"/>
      <c r="I65" s="59"/>
      <c r="J65" s="49"/>
      <c r="K65" s="50">
        <f t="shared" si="0"/>
        <v>0</v>
      </c>
      <c r="L65" s="51">
        <f t="shared" si="1"/>
        <v>0</v>
      </c>
      <c r="M65" s="52">
        <f t="shared" si="2"/>
        <v>0</v>
      </c>
      <c r="N65" s="65"/>
    </row>
    <row r="66" spans="1:14" x14ac:dyDescent="0.3">
      <c r="A66" s="42">
        <v>50</v>
      </c>
      <c r="B66" s="145" t="s">
        <v>334</v>
      </c>
      <c r="C66" s="146">
        <v>30</v>
      </c>
      <c r="D66" s="54" t="s">
        <v>25</v>
      </c>
      <c r="E66" s="55"/>
      <c r="F66" s="56"/>
      <c r="G66" s="57"/>
      <c r="H66" s="58"/>
      <c r="I66" s="59"/>
      <c r="J66" s="49"/>
      <c r="K66" s="50">
        <f t="shared" si="0"/>
        <v>0</v>
      </c>
      <c r="L66" s="51">
        <f t="shared" si="1"/>
        <v>0</v>
      </c>
      <c r="M66" s="52">
        <f t="shared" si="2"/>
        <v>0</v>
      </c>
      <c r="N66" s="65"/>
    </row>
    <row r="67" spans="1:14" x14ac:dyDescent="0.3">
      <c r="A67" s="42">
        <v>51</v>
      </c>
      <c r="B67" s="145" t="s">
        <v>335</v>
      </c>
      <c r="C67" s="146">
        <v>30</v>
      </c>
      <c r="D67" s="54" t="s">
        <v>25</v>
      </c>
      <c r="E67" s="55"/>
      <c r="F67" s="56"/>
      <c r="G67" s="57"/>
      <c r="H67" s="58"/>
      <c r="I67" s="59"/>
      <c r="J67" s="49"/>
      <c r="K67" s="50">
        <f t="shared" si="0"/>
        <v>0</v>
      </c>
      <c r="L67" s="51">
        <f t="shared" si="1"/>
        <v>0</v>
      </c>
      <c r="M67" s="52">
        <f t="shared" si="2"/>
        <v>0</v>
      </c>
      <c r="N67" s="65"/>
    </row>
    <row r="68" spans="1:14" x14ac:dyDescent="0.3">
      <c r="A68" s="42">
        <v>52</v>
      </c>
      <c r="B68" s="145" t="s">
        <v>339</v>
      </c>
      <c r="C68" s="146">
        <v>20</v>
      </c>
      <c r="D68" s="54" t="s">
        <v>25</v>
      </c>
      <c r="E68" s="55"/>
      <c r="F68" s="56"/>
      <c r="G68" s="57"/>
      <c r="H68" s="58"/>
      <c r="I68" s="59"/>
      <c r="J68" s="49"/>
      <c r="K68" s="50">
        <f t="shared" si="0"/>
        <v>0</v>
      </c>
      <c r="L68" s="51">
        <f t="shared" si="1"/>
        <v>0</v>
      </c>
      <c r="M68" s="52">
        <f t="shared" si="2"/>
        <v>0</v>
      </c>
      <c r="N68" s="65"/>
    </row>
    <row r="69" spans="1:14" x14ac:dyDescent="0.3">
      <c r="A69" s="42">
        <v>53</v>
      </c>
      <c r="B69" s="145" t="s">
        <v>336</v>
      </c>
      <c r="C69" s="146">
        <v>5</v>
      </c>
      <c r="D69" s="54" t="s">
        <v>25</v>
      </c>
      <c r="E69" s="55"/>
      <c r="F69" s="56"/>
      <c r="G69" s="57"/>
      <c r="H69" s="58"/>
      <c r="I69" s="59"/>
      <c r="J69" s="49"/>
      <c r="K69" s="50">
        <f t="shared" si="0"/>
        <v>0</v>
      </c>
      <c r="L69" s="51">
        <f t="shared" si="1"/>
        <v>0</v>
      </c>
      <c r="M69" s="52">
        <f t="shared" si="2"/>
        <v>0</v>
      </c>
      <c r="N69" s="65"/>
    </row>
    <row r="70" spans="1:14" x14ac:dyDescent="0.3">
      <c r="A70" s="42">
        <v>54</v>
      </c>
      <c r="B70" s="145" t="s">
        <v>337</v>
      </c>
      <c r="C70" s="146">
        <v>5</v>
      </c>
      <c r="D70" s="54" t="s">
        <v>25</v>
      </c>
      <c r="E70" s="55"/>
      <c r="F70" s="56"/>
      <c r="G70" s="57"/>
      <c r="H70" s="58"/>
      <c r="I70" s="59"/>
      <c r="J70" s="49"/>
      <c r="K70" s="50">
        <f t="shared" si="0"/>
        <v>0</v>
      </c>
      <c r="L70" s="51">
        <f t="shared" si="1"/>
        <v>0</v>
      </c>
      <c r="M70" s="52">
        <f t="shared" si="2"/>
        <v>0</v>
      </c>
      <c r="N70" s="65"/>
    </row>
    <row r="71" spans="1:14" ht="25.5" x14ac:dyDescent="0.3">
      <c r="A71" s="42">
        <v>55</v>
      </c>
      <c r="B71" s="145" t="s">
        <v>338</v>
      </c>
      <c r="C71" s="146">
        <v>5</v>
      </c>
      <c r="D71" s="54" t="s">
        <v>25</v>
      </c>
      <c r="E71" s="55"/>
      <c r="F71" s="56"/>
      <c r="G71" s="57"/>
      <c r="H71" s="58"/>
      <c r="I71" s="59"/>
      <c r="J71" s="49"/>
      <c r="K71" s="50">
        <f t="shared" si="0"/>
        <v>0</v>
      </c>
      <c r="L71" s="51">
        <f t="shared" si="1"/>
        <v>0</v>
      </c>
      <c r="M71" s="52">
        <f t="shared" si="2"/>
        <v>0</v>
      </c>
      <c r="N71" s="65"/>
    </row>
    <row r="72" spans="1:14" x14ac:dyDescent="0.3">
      <c r="A72" s="42">
        <v>56</v>
      </c>
      <c r="B72" s="145" t="s">
        <v>341</v>
      </c>
      <c r="C72" s="146">
        <v>20</v>
      </c>
      <c r="D72" s="54" t="s">
        <v>25</v>
      </c>
      <c r="E72" s="55"/>
      <c r="F72" s="56"/>
      <c r="G72" s="57"/>
      <c r="H72" s="58"/>
      <c r="I72" s="59"/>
      <c r="J72" s="49"/>
      <c r="K72" s="50">
        <f t="shared" si="0"/>
        <v>0</v>
      </c>
      <c r="L72" s="51">
        <f t="shared" si="1"/>
        <v>0</v>
      </c>
      <c r="M72" s="52">
        <f t="shared" si="2"/>
        <v>0</v>
      </c>
      <c r="N72" s="65"/>
    </row>
    <row r="73" spans="1:14" x14ac:dyDescent="0.3">
      <c r="A73" s="42">
        <v>57</v>
      </c>
      <c r="B73" s="145" t="s">
        <v>340</v>
      </c>
      <c r="C73" s="146">
        <v>5</v>
      </c>
      <c r="D73" s="54" t="s">
        <v>25</v>
      </c>
      <c r="E73" s="55"/>
      <c r="F73" s="56"/>
      <c r="G73" s="57"/>
      <c r="H73" s="58"/>
      <c r="I73" s="59"/>
      <c r="J73" s="49"/>
      <c r="K73" s="50">
        <f t="shared" si="0"/>
        <v>0</v>
      </c>
      <c r="L73" s="51">
        <f t="shared" si="1"/>
        <v>0</v>
      </c>
      <c r="M73" s="52">
        <f t="shared" si="2"/>
        <v>0</v>
      </c>
      <c r="N73" s="65"/>
    </row>
    <row r="74" spans="1:14" x14ac:dyDescent="0.3">
      <c r="A74" s="42">
        <v>58</v>
      </c>
      <c r="B74" s="145" t="s">
        <v>342</v>
      </c>
      <c r="C74" s="146">
        <v>10</v>
      </c>
      <c r="D74" s="54" t="s">
        <v>25</v>
      </c>
      <c r="E74" s="55"/>
      <c r="F74" s="56"/>
      <c r="G74" s="57"/>
      <c r="H74" s="58"/>
      <c r="I74" s="59"/>
      <c r="J74" s="49"/>
      <c r="K74" s="50">
        <f t="shared" si="0"/>
        <v>0</v>
      </c>
      <c r="L74" s="51">
        <f t="shared" si="1"/>
        <v>0</v>
      </c>
      <c r="M74" s="52">
        <f t="shared" si="2"/>
        <v>0</v>
      </c>
      <c r="N74" s="65"/>
    </row>
    <row r="75" spans="1:14" x14ac:dyDescent="0.3">
      <c r="A75" s="42">
        <v>59</v>
      </c>
      <c r="B75" s="145" t="s">
        <v>559</v>
      </c>
      <c r="C75" s="146">
        <v>10</v>
      </c>
      <c r="D75" s="54" t="s">
        <v>25</v>
      </c>
      <c r="E75" s="55"/>
      <c r="F75" s="56"/>
      <c r="G75" s="57"/>
      <c r="H75" s="58"/>
      <c r="I75" s="59"/>
      <c r="J75" s="49"/>
      <c r="K75" s="50">
        <f t="shared" si="0"/>
        <v>0</v>
      </c>
      <c r="L75" s="51">
        <f t="shared" si="1"/>
        <v>0</v>
      </c>
      <c r="M75" s="52">
        <f t="shared" si="2"/>
        <v>0</v>
      </c>
      <c r="N75" s="65"/>
    </row>
    <row r="76" spans="1:14" x14ac:dyDescent="0.3">
      <c r="A76" s="42">
        <v>60</v>
      </c>
      <c r="B76" s="145" t="s">
        <v>343</v>
      </c>
      <c r="C76" s="146">
        <v>1000</v>
      </c>
      <c r="D76" s="54" t="s">
        <v>34</v>
      </c>
      <c r="E76" s="55"/>
      <c r="F76" s="56"/>
      <c r="G76" s="57"/>
      <c r="H76" s="58"/>
      <c r="I76" s="59"/>
      <c r="J76" s="49"/>
      <c r="K76" s="50">
        <f t="shared" si="0"/>
        <v>0</v>
      </c>
      <c r="L76" s="51">
        <f t="shared" si="1"/>
        <v>0</v>
      </c>
      <c r="M76" s="52">
        <f t="shared" si="2"/>
        <v>0</v>
      </c>
      <c r="N76" s="65"/>
    </row>
    <row r="77" spans="1:14" ht="25.5" x14ac:dyDescent="0.3">
      <c r="A77" s="42">
        <v>61</v>
      </c>
      <c r="B77" s="145" t="s">
        <v>344</v>
      </c>
      <c r="C77" s="146">
        <v>5</v>
      </c>
      <c r="D77" s="54" t="s">
        <v>25</v>
      </c>
      <c r="E77" s="55"/>
      <c r="F77" s="56"/>
      <c r="G77" s="57"/>
      <c r="H77" s="58"/>
      <c r="I77" s="59"/>
      <c r="J77" s="49"/>
      <c r="K77" s="50">
        <f t="shared" si="0"/>
        <v>0</v>
      </c>
      <c r="L77" s="51">
        <f t="shared" si="1"/>
        <v>0</v>
      </c>
      <c r="M77" s="52">
        <f t="shared" si="2"/>
        <v>0</v>
      </c>
      <c r="N77" s="65"/>
    </row>
    <row r="78" spans="1:14" x14ac:dyDescent="0.3">
      <c r="A78" s="42">
        <v>62</v>
      </c>
      <c r="B78" s="145" t="s">
        <v>345</v>
      </c>
      <c r="C78" s="146">
        <v>15</v>
      </c>
      <c r="D78" s="54" t="s">
        <v>25</v>
      </c>
      <c r="E78" s="55"/>
      <c r="F78" s="56"/>
      <c r="G78" s="57"/>
      <c r="H78" s="58"/>
      <c r="I78" s="59"/>
      <c r="J78" s="49"/>
      <c r="K78" s="50">
        <f t="shared" si="0"/>
        <v>0</v>
      </c>
      <c r="L78" s="51">
        <f t="shared" si="1"/>
        <v>0</v>
      </c>
      <c r="M78" s="52">
        <f t="shared" si="2"/>
        <v>0</v>
      </c>
      <c r="N78" s="65"/>
    </row>
    <row r="79" spans="1:14" x14ac:dyDescent="0.3">
      <c r="A79" s="42">
        <v>63</v>
      </c>
      <c r="B79" s="145" t="s">
        <v>346</v>
      </c>
      <c r="C79" s="146">
        <v>30</v>
      </c>
      <c r="D79" s="54" t="s">
        <v>25</v>
      </c>
      <c r="E79" s="55"/>
      <c r="F79" s="56"/>
      <c r="G79" s="57"/>
      <c r="H79" s="58"/>
      <c r="I79" s="59"/>
      <c r="J79" s="49"/>
      <c r="K79" s="50">
        <f t="shared" si="0"/>
        <v>0</v>
      </c>
      <c r="L79" s="51">
        <f t="shared" si="1"/>
        <v>0</v>
      </c>
      <c r="M79" s="52">
        <f t="shared" si="2"/>
        <v>0</v>
      </c>
      <c r="N79" s="65"/>
    </row>
    <row r="80" spans="1:14" ht="38.25" x14ac:dyDescent="0.3">
      <c r="A80" s="42">
        <v>64</v>
      </c>
      <c r="B80" s="145" t="s">
        <v>347</v>
      </c>
      <c r="C80" s="146">
        <v>30</v>
      </c>
      <c r="D80" s="54" t="s">
        <v>25</v>
      </c>
      <c r="E80" s="55"/>
      <c r="F80" s="56"/>
      <c r="G80" s="57"/>
      <c r="H80" s="58"/>
      <c r="I80" s="59"/>
      <c r="J80" s="49"/>
      <c r="K80" s="50">
        <f t="shared" si="0"/>
        <v>0</v>
      </c>
      <c r="L80" s="51">
        <f t="shared" si="1"/>
        <v>0</v>
      </c>
      <c r="M80" s="52">
        <f t="shared" si="2"/>
        <v>0</v>
      </c>
      <c r="N80" s="65"/>
    </row>
    <row r="81" spans="1:14" ht="38.25" x14ac:dyDescent="0.3">
      <c r="A81" s="42">
        <v>65</v>
      </c>
      <c r="B81" s="159" t="s">
        <v>348</v>
      </c>
      <c r="C81" s="160">
        <v>1000</v>
      </c>
      <c r="D81" s="54" t="s">
        <v>34</v>
      </c>
      <c r="E81" s="55"/>
      <c r="F81" s="56"/>
      <c r="G81" s="57"/>
      <c r="H81" s="58"/>
      <c r="I81" s="59"/>
      <c r="J81" s="49"/>
      <c r="K81" s="50">
        <f t="shared" ref="K81:K135" si="3">I81*J81</f>
        <v>0</v>
      </c>
      <c r="L81" s="51">
        <f t="shared" ref="L81:L135" si="4">I81+K81</f>
        <v>0</v>
      </c>
      <c r="M81" s="52">
        <f t="shared" ref="M81:M135" si="5">$C81*L81</f>
        <v>0</v>
      </c>
      <c r="N81" s="65"/>
    </row>
    <row r="82" spans="1:14" x14ac:dyDescent="0.3">
      <c r="A82" s="42">
        <v>66</v>
      </c>
      <c r="B82" s="145" t="s">
        <v>358</v>
      </c>
      <c r="C82" s="146">
        <v>40</v>
      </c>
      <c r="D82" s="54" t="s">
        <v>30</v>
      </c>
      <c r="E82" s="55"/>
      <c r="F82" s="56"/>
      <c r="G82" s="57"/>
      <c r="H82" s="58"/>
      <c r="I82" s="59"/>
      <c r="J82" s="49"/>
      <c r="K82" s="50">
        <f t="shared" si="3"/>
        <v>0</v>
      </c>
      <c r="L82" s="51">
        <f t="shared" si="4"/>
        <v>0</v>
      </c>
      <c r="M82" s="52">
        <f t="shared" si="5"/>
        <v>0</v>
      </c>
      <c r="N82" s="65"/>
    </row>
    <row r="83" spans="1:14" x14ac:dyDescent="0.3">
      <c r="A83" s="42">
        <v>67</v>
      </c>
      <c r="B83" s="145" t="s">
        <v>359</v>
      </c>
      <c r="C83" s="146">
        <v>50</v>
      </c>
      <c r="D83" s="54" t="s">
        <v>34</v>
      </c>
      <c r="E83" s="55"/>
      <c r="F83" s="56"/>
      <c r="G83" s="57"/>
      <c r="H83" s="58"/>
      <c r="I83" s="59"/>
      <c r="J83" s="49"/>
      <c r="K83" s="50">
        <f t="shared" si="3"/>
        <v>0</v>
      </c>
      <c r="L83" s="51">
        <f t="shared" si="4"/>
        <v>0</v>
      </c>
      <c r="M83" s="52">
        <f t="shared" si="5"/>
        <v>0</v>
      </c>
      <c r="N83" s="65"/>
    </row>
    <row r="84" spans="1:14" x14ac:dyDescent="0.3">
      <c r="A84" s="42">
        <v>68</v>
      </c>
      <c r="B84" s="145" t="s">
        <v>360</v>
      </c>
      <c r="C84" s="146">
        <v>15</v>
      </c>
      <c r="D84" s="54" t="s">
        <v>30</v>
      </c>
      <c r="E84" s="55"/>
      <c r="F84" s="56"/>
      <c r="G84" s="57"/>
      <c r="H84" s="58"/>
      <c r="I84" s="59"/>
      <c r="J84" s="49"/>
      <c r="K84" s="50">
        <f t="shared" si="3"/>
        <v>0</v>
      </c>
      <c r="L84" s="51">
        <f t="shared" si="4"/>
        <v>0</v>
      </c>
      <c r="M84" s="52">
        <f t="shared" si="5"/>
        <v>0</v>
      </c>
      <c r="N84" s="65"/>
    </row>
    <row r="85" spans="1:14" x14ac:dyDescent="0.3">
      <c r="A85" s="42">
        <v>69</v>
      </c>
      <c r="B85" s="145" t="s">
        <v>361</v>
      </c>
      <c r="C85" s="146">
        <v>12</v>
      </c>
      <c r="D85" s="54" t="s">
        <v>30</v>
      </c>
      <c r="E85" s="55"/>
      <c r="F85" s="56"/>
      <c r="G85" s="57"/>
      <c r="H85" s="58"/>
      <c r="I85" s="59"/>
      <c r="J85" s="49"/>
      <c r="K85" s="50">
        <f t="shared" si="3"/>
        <v>0</v>
      </c>
      <c r="L85" s="51">
        <f t="shared" si="4"/>
        <v>0</v>
      </c>
      <c r="M85" s="52">
        <f t="shared" si="5"/>
        <v>0</v>
      </c>
      <c r="N85" s="65"/>
    </row>
    <row r="86" spans="1:14" x14ac:dyDescent="0.3">
      <c r="A86" s="42">
        <v>70</v>
      </c>
      <c r="B86" s="145" t="s">
        <v>362</v>
      </c>
      <c r="C86" s="146">
        <v>80</v>
      </c>
      <c r="D86" s="54" t="s">
        <v>34</v>
      </c>
      <c r="E86" s="55"/>
      <c r="F86" s="56"/>
      <c r="G86" s="57"/>
      <c r="H86" s="58"/>
      <c r="I86" s="59"/>
      <c r="J86" s="49"/>
      <c r="K86" s="50">
        <f t="shared" si="3"/>
        <v>0</v>
      </c>
      <c r="L86" s="51">
        <f t="shared" si="4"/>
        <v>0</v>
      </c>
      <c r="M86" s="52">
        <f t="shared" si="5"/>
        <v>0</v>
      </c>
      <c r="N86" s="65"/>
    </row>
    <row r="87" spans="1:14" x14ac:dyDescent="0.3">
      <c r="A87" s="42">
        <v>71</v>
      </c>
      <c r="B87" s="161" t="s">
        <v>363</v>
      </c>
      <c r="C87" s="146">
        <v>80</v>
      </c>
      <c r="D87" s="54" t="s">
        <v>34</v>
      </c>
      <c r="E87" s="55"/>
      <c r="F87" s="56"/>
      <c r="G87" s="57"/>
      <c r="H87" s="58"/>
      <c r="I87" s="59"/>
      <c r="J87" s="49"/>
      <c r="K87" s="50">
        <f t="shared" si="3"/>
        <v>0</v>
      </c>
      <c r="L87" s="51">
        <f t="shared" si="4"/>
        <v>0</v>
      </c>
      <c r="M87" s="52">
        <f t="shared" si="5"/>
        <v>0</v>
      </c>
      <c r="N87" s="65"/>
    </row>
    <row r="88" spans="1:14" x14ac:dyDescent="0.3">
      <c r="A88" s="42">
        <v>72</v>
      </c>
      <c r="B88" s="145" t="s">
        <v>401</v>
      </c>
      <c r="C88" s="146">
        <v>200</v>
      </c>
      <c r="D88" s="54" t="s">
        <v>30</v>
      </c>
      <c r="E88" s="55"/>
      <c r="F88" s="56"/>
      <c r="G88" s="57"/>
      <c r="H88" s="58"/>
      <c r="I88" s="59"/>
      <c r="J88" s="49"/>
      <c r="K88" s="50">
        <f t="shared" si="3"/>
        <v>0</v>
      </c>
      <c r="L88" s="51">
        <f t="shared" si="4"/>
        <v>0</v>
      </c>
      <c r="M88" s="52">
        <f t="shared" si="5"/>
        <v>0</v>
      </c>
      <c r="N88" s="65"/>
    </row>
    <row r="89" spans="1:14" x14ac:dyDescent="0.3">
      <c r="A89" s="42">
        <v>73</v>
      </c>
      <c r="B89" s="145" t="s">
        <v>478</v>
      </c>
      <c r="C89" s="146">
        <v>10</v>
      </c>
      <c r="D89" s="54" t="s">
        <v>34</v>
      </c>
      <c r="E89" s="55"/>
      <c r="F89" s="56"/>
      <c r="G89" s="57"/>
      <c r="H89" s="58"/>
      <c r="I89" s="59"/>
      <c r="J89" s="49"/>
      <c r="K89" s="50">
        <f t="shared" si="3"/>
        <v>0</v>
      </c>
      <c r="L89" s="51">
        <f t="shared" si="4"/>
        <v>0</v>
      </c>
      <c r="M89" s="52">
        <f t="shared" si="5"/>
        <v>0</v>
      </c>
      <c r="N89" s="65"/>
    </row>
    <row r="90" spans="1:14" x14ac:dyDescent="0.3">
      <c r="A90" s="42">
        <v>74</v>
      </c>
      <c r="B90" s="145" t="s">
        <v>402</v>
      </c>
      <c r="C90" s="146">
        <v>10</v>
      </c>
      <c r="D90" s="54" t="s">
        <v>25</v>
      </c>
      <c r="E90" s="55"/>
      <c r="F90" s="56"/>
      <c r="G90" s="57"/>
      <c r="H90" s="58"/>
      <c r="I90" s="59"/>
      <c r="J90" s="49"/>
      <c r="K90" s="50">
        <f t="shared" si="3"/>
        <v>0</v>
      </c>
      <c r="L90" s="51">
        <f t="shared" si="4"/>
        <v>0</v>
      </c>
      <c r="M90" s="52">
        <f t="shared" si="5"/>
        <v>0</v>
      </c>
      <c r="N90" s="65"/>
    </row>
    <row r="91" spans="1:14" x14ac:dyDescent="0.3">
      <c r="A91" s="42">
        <v>75</v>
      </c>
      <c r="B91" s="145" t="s">
        <v>403</v>
      </c>
      <c r="C91" s="146">
        <v>500</v>
      </c>
      <c r="D91" s="54" t="s">
        <v>440</v>
      </c>
      <c r="E91" s="55"/>
      <c r="F91" s="56"/>
      <c r="G91" s="57"/>
      <c r="H91" s="58"/>
      <c r="I91" s="59"/>
      <c r="J91" s="49"/>
      <c r="K91" s="50">
        <f t="shared" si="3"/>
        <v>0</v>
      </c>
      <c r="L91" s="51">
        <f t="shared" si="4"/>
        <v>0</v>
      </c>
      <c r="M91" s="52">
        <f t="shared" si="5"/>
        <v>0</v>
      </c>
      <c r="N91" s="65"/>
    </row>
    <row r="92" spans="1:14" x14ac:dyDescent="0.3">
      <c r="A92" s="42">
        <v>76</v>
      </c>
      <c r="B92" s="145" t="s">
        <v>404</v>
      </c>
      <c r="C92" s="146">
        <v>500</v>
      </c>
      <c r="D92" s="54" t="s">
        <v>440</v>
      </c>
      <c r="E92" s="55"/>
      <c r="F92" s="56"/>
      <c r="G92" s="57"/>
      <c r="H92" s="58"/>
      <c r="I92" s="59"/>
      <c r="J92" s="49"/>
      <c r="K92" s="50">
        <f t="shared" si="3"/>
        <v>0</v>
      </c>
      <c r="L92" s="51">
        <f t="shared" si="4"/>
        <v>0</v>
      </c>
      <c r="M92" s="52">
        <f t="shared" si="5"/>
        <v>0</v>
      </c>
      <c r="N92" s="65"/>
    </row>
    <row r="93" spans="1:14" x14ac:dyDescent="0.3">
      <c r="A93" s="42">
        <v>77</v>
      </c>
      <c r="B93" s="145" t="s">
        <v>405</v>
      </c>
      <c r="C93" s="146">
        <v>3</v>
      </c>
      <c r="D93" s="54" t="s">
        <v>25</v>
      </c>
      <c r="E93" s="55"/>
      <c r="F93" s="56"/>
      <c r="G93" s="57"/>
      <c r="H93" s="58"/>
      <c r="I93" s="59"/>
      <c r="J93" s="49"/>
      <c r="K93" s="50">
        <f t="shared" si="3"/>
        <v>0</v>
      </c>
      <c r="L93" s="51">
        <f t="shared" si="4"/>
        <v>0</v>
      </c>
      <c r="M93" s="52">
        <f t="shared" si="5"/>
        <v>0</v>
      </c>
      <c r="N93" s="65"/>
    </row>
    <row r="94" spans="1:14" x14ac:dyDescent="0.3">
      <c r="A94" s="42">
        <v>78</v>
      </c>
      <c r="B94" s="145" t="s">
        <v>406</v>
      </c>
      <c r="C94" s="146">
        <v>500</v>
      </c>
      <c r="D94" s="54" t="s">
        <v>440</v>
      </c>
      <c r="E94" s="55"/>
      <c r="F94" s="56"/>
      <c r="G94" s="57"/>
      <c r="H94" s="58"/>
      <c r="I94" s="59"/>
      <c r="J94" s="49"/>
      <c r="K94" s="50">
        <f t="shared" si="3"/>
        <v>0</v>
      </c>
      <c r="L94" s="51">
        <f t="shared" si="4"/>
        <v>0</v>
      </c>
      <c r="M94" s="52">
        <f t="shared" si="5"/>
        <v>0</v>
      </c>
      <c r="N94" s="65"/>
    </row>
    <row r="95" spans="1:14" x14ac:dyDescent="0.3">
      <c r="A95" s="42">
        <v>79</v>
      </c>
      <c r="B95" s="145" t="s">
        <v>407</v>
      </c>
      <c r="C95" s="146">
        <v>500</v>
      </c>
      <c r="D95" s="54" t="s">
        <v>440</v>
      </c>
      <c r="E95" s="55"/>
      <c r="F95" s="56"/>
      <c r="G95" s="57"/>
      <c r="H95" s="58"/>
      <c r="I95" s="59"/>
      <c r="J95" s="49"/>
      <c r="K95" s="50">
        <f t="shared" si="3"/>
        <v>0</v>
      </c>
      <c r="L95" s="51">
        <f t="shared" si="4"/>
        <v>0</v>
      </c>
      <c r="M95" s="52">
        <f t="shared" si="5"/>
        <v>0</v>
      </c>
      <c r="N95" s="65"/>
    </row>
    <row r="96" spans="1:14" x14ac:dyDescent="0.3">
      <c r="A96" s="42">
        <v>80</v>
      </c>
      <c r="B96" s="145" t="s">
        <v>408</v>
      </c>
      <c r="C96" s="146">
        <v>1</v>
      </c>
      <c r="D96" s="54" t="s">
        <v>25</v>
      </c>
      <c r="E96" s="55"/>
      <c r="F96" s="56"/>
      <c r="G96" s="57"/>
      <c r="H96" s="58"/>
      <c r="I96" s="59"/>
      <c r="J96" s="49"/>
      <c r="K96" s="50">
        <f t="shared" si="3"/>
        <v>0</v>
      </c>
      <c r="L96" s="51">
        <f t="shared" si="4"/>
        <v>0</v>
      </c>
      <c r="M96" s="52">
        <f t="shared" si="5"/>
        <v>0</v>
      </c>
      <c r="N96" s="65"/>
    </row>
    <row r="97" spans="1:14" x14ac:dyDescent="0.3">
      <c r="A97" s="42">
        <v>81</v>
      </c>
      <c r="B97" s="145" t="s">
        <v>409</v>
      </c>
      <c r="C97" s="146">
        <v>500</v>
      </c>
      <c r="D97" s="54" t="s">
        <v>440</v>
      </c>
      <c r="E97" s="55"/>
      <c r="F97" s="56"/>
      <c r="G97" s="57"/>
      <c r="H97" s="58"/>
      <c r="I97" s="59"/>
      <c r="J97" s="49"/>
      <c r="K97" s="50">
        <f t="shared" si="3"/>
        <v>0</v>
      </c>
      <c r="L97" s="51">
        <f t="shared" si="4"/>
        <v>0</v>
      </c>
      <c r="M97" s="52">
        <f t="shared" si="5"/>
        <v>0</v>
      </c>
      <c r="N97" s="65"/>
    </row>
    <row r="98" spans="1:14" x14ac:dyDescent="0.3">
      <c r="A98" s="42">
        <v>82</v>
      </c>
      <c r="B98" s="145" t="s">
        <v>410</v>
      </c>
      <c r="C98" s="146">
        <v>1</v>
      </c>
      <c r="D98" s="54" t="s">
        <v>25</v>
      </c>
      <c r="E98" s="55"/>
      <c r="F98" s="56"/>
      <c r="G98" s="57"/>
      <c r="H98" s="58"/>
      <c r="I98" s="59"/>
      <c r="J98" s="49"/>
      <c r="K98" s="50">
        <f t="shared" si="3"/>
        <v>0</v>
      </c>
      <c r="L98" s="51">
        <f t="shared" si="4"/>
        <v>0</v>
      </c>
      <c r="M98" s="52">
        <f t="shared" si="5"/>
        <v>0</v>
      </c>
      <c r="N98" s="65"/>
    </row>
    <row r="99" spans="1:14" x14ac:dyDescent="0.3">
      <c r="A99" s="42">
        <v>83</v>
      </c>
      <c r="B99" s="145" t="s">
        <v>411</v>
      </c>
      <c r="C99" s="146">
        <v>20</v>
      </c>
      <c r="D99" s="54" t="s">
        <v>25</v>
      </c>
      <c r="E99" s="55"/>
      <c r="F99" s="56"/>
      <c r="G99" s="57"/>
      <c r="H99" s="58"/>
      <c r="I99" s="59"/>
      <c r="J99" s="49"/>
      <c r="K99" s="50">
        <f t="shared" si="3"/>
        <v>0</v>
      </c>
      <c r="L99" s="51">
        <f t="shared" si="4"/>
        <v>0</v>
      </c>
      <c r="M99" s="52">
        <f t="shared" si="5"/>
        <v>0</v>
      </c>
      <c r="N99" s="65"/>
    </row>
    <row r="100" spans="1:14" x14ac:dyDescent="0.3">
      <c r="A100" s="42">
        <v>84</v>
      </c>
      <c r="B100" s="145" t="s">
        <v>412</v>
      </c>
      <c r="C100" s="146">
        <v>200</v>
      </c>
      <c r="D100" s="54" t="s">
        <v>440</v>
      </c>
      <c r="E100" s="55"/>
      <c r="F100" s="56"/>
      <c r="G100" s="57"/>
      <c r="H100" s="58"/>
      <c r="I100" s="59"/>
      <c r="J100" s="49"/>
      <c r="K100" s="50">
        <f t="shared" si="3"/>
        <v>0</v>
      </c>
      <c r="L100" s="51">
        <f t="shared" si="4"/>
        <v>0</v>
      </c>
      <c r="M100" s="52">
        <f t="shared" si="5"/>
        <v>0</v>
      </c>
      <c r="N100" s="65"/>
    </row>
    <row r="101" spans="1:14" x14ac:dyDescent="0.3">
      <c r="A101" s="42">
        <v>85</v>
      </c>
      <c r="B101" s="145" t="s">
        <v>413</v>
      </c>
      <c r="C101" s="146">
        <v>400</v>
      </c>
      <c r="D101" s="54" t="s">
        <v>440</v>
      </c>
      <c r="E101" s="55"/>
      <c r="F101" s="56"/>
      <c r="G101" s="57"/>
      <c r="H101" s="58"/>
      <c r="I101" s="59"/>
      <c r="J101" s="49"/>
      <c r="K101" s="50">
        <f t="shared" si="3"/>
        <v>0</v>
      </c>
      <c r="L101" s="51">
        <f t="shared" si="4"/>
        <v>0</v>
      </c>
      <c r="M101" s="52">
        <f t="shared" si="5"/>
        <v>0</v>
      </c>
      <c r="N101" s="65"/>
    </row>
    <row r="102" spans="1:14" x14ac:dyDescent="0.3">
      <c r="A102" s="42">
        <v>86</v>
      </c>
      <c r="B102" s="145" t="s">
        <v>414</v>
      </c>
      <c r="C102" s="146">
        <v>1</v>
      </c>
      <c r="D102" s="54" t="s">
        <v>25</v>
      </c>
      <c r="E102" s="55"/>
      <c r="F102" s="56"/>
      <c r="G102" s="57"/>
      <c r="H102" s="58"/>
      <c r="I102" s="59"/>
      <c r="J102" s="49"/>
      <c r="K102" s="50">
        <f t="shared" si="3"/>
        <v>0</v>
      </c>
      <c r="L102" s="51">
        <f t="shared" si="4"/>
        <v>0</v>
      </c>
      <c r="M102" s="52">
        <f t="shared" si="5"/>
        <v>0</v>
      </c>
      <c r="N102" s="65"/>
    </row>
    <row r="103" spans="1:14" x14ac:dyDescent="0.3">
      <c r="A103" s="42">
        <v>87</v>
      </c>
      <c r="B103" s="145" t="s">
        <v>415</v>
      </c>
      <c r="C103" s="146">
        <v>2</v>
      </c>
      <c r="D103" s="54" t="s">
        <v>25</v>
      </c>
      <c r="E103" s="55"/>
      <c r="F103" s="56"/>
      <c r="G103" s="57"/>
      <c r="H103" s="58"/>
      <c r="I103" s="59"/>
      <c r="J103" s="49"/>
      <c r="K103" s="50">
        <f t="shared" si="3"/>
        <v>0</v>
      </c>
      <c r="L103" s="51">
        <f t="shared" si="4"/>
        <v>0</v>
      </c>
      <c r="M103" s="52">
        <f t="shared" si="5"/>
        <v>0</v>
      </c>
      <c r="N103" s="65"/>
    </row>
    <row r="104" spans="1:14" ht="25.5" x14ac:dyDescent="0.3">
      <c r="A104" s="42">
        <v>88</v>
      </c>
      <c r="B104" s="145" t="s">
        <v>416</v>
      </c>
      <c r="C104" s="146">
        <v>10</v>
      </c>
      <c r="D104" s="54" t="s">
        <v>25</v>
      </c>
      <c r="E104" s="55"/>
      <c r="F104" s="56"/>
      <c r="G104" s="57"/>
      <c r="H104" s="58"/>
      <c r="I104" s="59"/>
      <c r="J104" s="49"/>
      <c r="K104" s="50">
        <f t="shared" si="3"/>
        <v>0</v>
      </c>
      <c r="L104" s="51">
        <f t="shared" si="4"/>
        <v>0</v>
      </c>
      <c r="M104" s="52">
        <f t="shared" si="5"/>
        <v>0</v>
      </c>
      <c r="N104" s="65"/>
    </row>
    <row r="105" spans="1:14" x14ac:dyDescent="0.3">
      <c r="A105" s="42">
        <v>89</v>
      </c>
      <c r="B105" s="145" t="s">
        <v>417</v>
      </c>
      <c r="C105" s="146">
        <v>200</v>
      </c>
      <c r="D105" s="54" t="s">
        <v>440</v>
      </c>
      <c r="E105" s="55"/>
      <c r="F105" s="56"/>
      <c r="G105" s="57"/>
      <c r="H105" s="58"/>
      <c r="I105" s="59"/>
      <c r="J105" s="49"/>
      <c r="K105" s="50">
        <f t="shared" si="3"/>
        <v>0</v>
      </c>
      <c r="L105" s="51">
        <f t="shared" si="4"/>
        <v>0</v>
      </c>
      <c r="M105" s="52">
        <f t="shared" si="5"/>
        <v>0</v>
      </c>
      <c r="N105" s="65"/>
    </row>
    <row r="106" spans="1:14" x14ac:dyDescent="0.3">
      <c r="A106" s="42">
        <v>90</v>
      </c>
      <c r="B106" s="145" t="s">
        <v>418</v>
      </c>
      <c r="C106" s="146">
        <v>100</v>
      </c>
      <c r="D106" s="54" t="s">
        <v>440</v>
      </c>
      <c r="E106" s="55"/>
      <c r="F106" s="56"/>
      <c r="G106" s="57"/>
      <c r="H106" s="58"/>
      <c r="I106" s="59"/>
      <c r="J106" s="49"/>
      <c r="K106" s="50">
        <f t="shared" si="3"/>
        <v>0</v>
      </c>
      <c r="L106" s="51">
        <f t="shared" si="4"/>
        <v>0</v>
      </c>
      <c r="M106" s="52">
        <f t="shared" si="5"/>
        <v>0</v>
      </c>
      <c r="N106" s="65"/>
    </row>
    <row r="107" spans="1:14" x14ac:dyDescent="0.3">
      <c r="A107" s="42">
        <v>91</v>
      </c>
      <c r="B107" s="145" t="s">
        <v>471</v>
      </c>
      <c r="C107" s="146">
        <v>300</v>
      </c>
      <c r="D107" s="54" t="s">
        <v>34</v>
      </c>
      <c r="E107" s="55"/>
      <c r="F107" s="56"/>
      <c r="G107" s="57"/>
      <c r="H107" s="58"/>
      <c r="I107" s="59"/>
      <c r="J107" s="49"/>
      <c r="K107" s="50">
        <f t="shared" si="3"/>
        <v>0</v>
      </c>
      <c r="L107" s="51">
        <f t="shared" si="4"/>
        <v>0</v>
      </c>
      <c r="M107" s="52">
        <f t="shared" si="5"/>
        <v>0</v>
      </c>
      <c r="N107" s="65"/>
    </row>
    <row r="108" spans="1:14" x14ac:dyDescent="0.3">
      <c r="A108" s="42">
        <v>92</v>
      </c>
      <c r="B108" s="145" t="s">
        <v>472</v>
      </c>
      <c r="C108" s="146">
        <v>5</v>
      </c>
      <c r="D108" s="54" t="s">
        <v>25</v>
      </c>
      <c r="E108" s="55"/>
      <c r="F108" s="56"/>
      <c r="G108" s="57"/>
      <c r="H108" s="58"/>
      <c r="I108" s="59"/>
      <c r="J108" s="49"/>
      <c r="K108" s="50">
        <f t="shared" si="3"/>
        <v>0</v>
      </c>
      <c r="L108" s="51">
        <f t="shared" si="4"/>
        <v>0</v>
      </c>
      <c r="M108" s="52">
        <f t="shared" si="5"/>
        <v>0</v>
      </c>
      <c r="N108" s="65"/>
    </row>
    <row r="109" spans="1:14" x14ac:dyDescent="0.3">
      <c r="A109" s="42">
        <v>93</v>
      </c>
      <c r="B109" s="145" t="s">
        <v>470</v>
      </c>
      <c r="C109" s="146">
        <v>500</v>
      </c>
      <c r="D109" s="54" t="s">
        <v>440</v>
      </c>
      <c r="E109" s="55"/>
      <c r="F109" s="56"/>
      <c r="G109" s="57"/>
      <c r="H109" s="58"/>
      <c r="I109" s="59"/>
      <c r="J109" s="49"/>
      <c r="K109" s="50">
        <f t="shared" si="3"/>
        <v>0</v>
      </c>
      <c r="L109" s="51">
        <f t="shared" si="4"/>
        <v>0</v>
      </c>
      <c r="M109" s="52">
        <f t="shared" si="5"/>
        <v>0</v>
      </c>
      <c r="N109" s="65"/>
    </row>
    <row r="110" spans="1:14" x14ac:dyDescent="0.3">
      <c r="A110" s="42">
        <v>94</v>
      </c>
      <c r="B110" s="145" t="s">
        <v>419</v>
      </c>
      <c r="C110" s="146">
        <v>20</v>
      </c>
      <c r="D110" s="54" t="s">
        <v>25</v>
      </c>
      <c r="E110" s="55"/>
      <c r="F110" s="56"/>
      <c r="G110" s="57"/>
      <c r="H110" s="58"/>
      <c r="I110" s="59"/>
      <c r="J110" s="49"/>
      <c r="K110" s="50">
        <f t="shared" si="3"/>
        <v>0</v>
      </c>
      <c r="L110" s="51">
        <f t="shared" si="4"/>
        <v>0</v>
      </c>
      <c r="M110" s="52">
        <f t="shared" si="5"/>
        <v>0</v>
      </c>
      <c r="N110" s="65"/>
    </row>
    <row r="111" spans="1:14" x14ac:dyDescent="0.3">
      <c r="A111" s="42">
        <v>95</v>
      </c>
      <c r="B111" s="145" t="s">
        <v>420</v>
      </c>
      <c r="C111" s="146">
        <v>1000</v>
      </c>
      <c r="D111" s="54" t="s">
        <v>25</v>
      </c>
      <c r="E111" s="55"/>
      <c r="F111" s="56"/>
      <c r="G111" s="57"/>
      <c r="H111" s="58"/>
      <c r="I111" s="59"/>
      <c r="J111" s="49"/>
      <c r="K111" s="50">
        <f t="shared" si="3"/>
        <v>0</v>
      </c>
      <c r="L111" s="51">
        <f t="shared" si="4"/>
        <v>0</v>
      </c>
      <c r="M111" s="52">
        <f t="shared" si="5"/>
        <v>0</v>
      </c>
      <c r="N111" s="65"/>
    </row>
    <row r="112" spans="1:14" x14ac:dyDescent="0.3">
      <c r="A112" s="42">
        <v>96</v>
      </c>
      <c r="B112" s="145" t="s">
        <v>421</v>
      </c>
      <c r="C112" s="146">
        <v>5</v>
      </c>
      <c r="D112" s="54" t="s">
        <v>25</v>
      </c>
      <c r="E112" s="55"/>
      <c r="F112" s="56"/>
      <c r="G112" s="57"/>
      <c r="H112" s="58"/>
      <c r="I112" s="59"/>
      <c r="J112" s="49"/>
      <c r="K112" s="50">
        <f t="shared" si="3"/>
        <v>0</v>
      </c>
      <c r="L112" s="51">
        <f t="shared" si="4"/>
        <v>0</v>
      </c>
      <c r="M112" s="52">
        <f t="shared" si="5"/>
        <v>0</v>
      </c>
      <c r="N112" s="65"/>
    </row>
    <row r="113" spans="1:17" x14ac:dyDescent="0.3">
      <c r="A113" s="42">
        <v>97</v>
      </c>
      <c r="B113" s="145" t="s">
        <v>422</v>
      </c>
      <c r="C113" s="146">
        <v>400</v>
      </c>
      <c r="D113" s="54" t="s">
        <v>34</v>
      </c>
      <c r="E113" s="55"/>
      <c r="F113" s="56"/>
      <c r="G113" s="57"/>
      <c r="H113" s="58"/>
      <c r="I113" s="59"/>
      <c r="J113" s="49"/>
      <c r="K113" s="50">
        <f t="shared" si="3"/>
        <v>0</v>
      </c>
      <c r="L113" s="51">
        <f t="shared" si="4"/>
        <v>0</v>
      </c>
      <c r="M113" s="52">
        <f t="shared" si="5"/>
        <v>0</v>
      </c>
      <c r="N113" s="65"/>
    </row>
    <row r="114" spans="1:17" x14ac:dyDescent="0.3">
      <c r="A114" s="42">
        <v>98</v>
      </c>
      <c r="B114" s="145" t="s">
        <v>423</v>
      </c>
      <c r="C114" s="146">
        <v>50</v>
      </c>
      <c r="D114" s="54" t="s">
        <v>25</v>
      </c>
      <c r="E114" s="55"/>
      <c r="F114" s="56"/>
      <c r="G114" s="57"/>
      <c r="H114" s="58"/>
      <c r="I114" s="59"/>
      <c r="J114" s="49"/>
      <c r="K114" s="50">
        <f t="shared" si="3"/>
        <v>0</v>
      </c>
      <c r="L114" s="51">
        <f t="shared" si="4"/>
        <v>0</v>
      </c>
      <c r="M114" s="52">
        <f t="shared" si="5"/>
        <v>0</v>
      </c>
      <c r="N114" s="65"/>
    </row>
    <row r="115" spans="1:17" x14ac:dyDescent="0.3">
      <c r="A115" s="42">
        <v>99</v>
      </c>
      <c r="B115" s="145" t="s">
        <v>424</v>
      </c>
      <c r="C115" s="146">
        <v>250</v>
      </c>
      <c r="D115" s="54" t="s">
        <v>34</v>
      </c>
      <c r="E115" s="55"/>
      <c r="F115" s="56"/>
      <c r="G115" s="57"/>
      <c r="H115" s="58"/>
      <c r="I115" s="59"/>
      <c r="J115" s="49"/>
      <c r="K115" s="50">
        <f t="shared" si="3"/>
        <v>0</v>
      </c>
      <c r="L115" s="51">
        <f t="shared" si="4"/>
        <v>0</v>
      </c>
      <c r="M115" s="52">
        <f t="shared" si="5"/>
        <v>0</v>
      </c>
      <c r="N115" s="65"/>
    </row>
    <row r="116" spans="1:17" x14ac:dyDescent="0.3">
      <c r="A116" s="42">
        <v>100</v>
      </c>
      <c r="B116" s="145" t="s">
        <v>425</v>
      </c>
      <c r="C116" s="146">
        <v>20</v>
      </c>
      <c r="D116" s="54" t="s">
        <v>25</v>
      </c>
      <c r="E116" s="55"/>
      <c r="F116" s="56"/>
      <c r="G116" s="57"/>
      <c r="H116" s="58"/>
      <c r="I116" s="59"/>
      <c r="J116" s="49"/>
      <c r="K116" s="50">
        <f t="shared" si="3"/>
        <v>0</v>
      </c>
      <c r="L116" s="51">
        <f t="shared" si="4"/>
        <v>0</v>
      </c>
      <c r="M116" s="52">
        <f t="shared" si="5"/>
        <v>0</v>
      </c>
      <c r="N116" s="65"/>
    </row>
    <row r="117" spans="1:17" x14ac:dyDescent="0.3">
      <c r="A117" s="42">
        <v>101</v>
      </c>
      <c r="B117" s="145" t="s">
        <v>426</v>
      </c>
      <c r="C117" s="146">
        <v>5</v>
      </c>
      <c r="D117" s="54" t="s">
        <v>30</v>
      </c>
      <c r="E117" s="55"/>
      <c r="F117" s="56"/>
      <c r="G117" s="57"/>
      <c r="H117" s="58"/>
      <c r="I117" s="59"/>
      <c r="J117" s="49"/>
      <c r="K117" s="50">
        <f t="shared" si="3"/>
        <v>0</v>
      </c>
      <c r="L117" s="51">
        <f t="shared" si="4"/>
        <v>0</v>
      </c>
      <c r="M117" s="52">
        <f t="shared" si="5"/>
        <v>0</v>
      </c>
      <c r="N117" s="65"/>
    </row>
    <row r="118" spans="1:17" x14ac:dyDescent="0.3">
      <c r="A118" s="42">
        <v>102</v>
      </c>
      <c r="B118" s="145" t="s">
        <v>479</v>
      </c>
      <c r="C118" s="146">
        <v>5</v>
      </c>
      <c r="D118" s="54" t="s">
        <v>25</v>
      </c>
      <c r="E118" s="55"/>
      <c r="F118" s="56"/>
      <c r="G118" s="57"/>
      <c r="H118" s="58"/>
      <c r="I118" s="59"/>
      <c r="J118" s="49"/>
      <c r="K118" s="50">
        <f t="shared" si="3"/>
        <v>0</v>
      </c>
      <c r="L118" s="51">
        <f t="shared" si="4"/>
        <v>0</v>
      </c>
      <c r="M118" s="52">
        <f t="shared" si="5"/>
        <v>0</v>
      </c>
      <c r="N118" s="65"/>
    </row>
    <row r="119" spans="1:17" x14ac:dyDescent="0.3">
      <c r="A119" s="42">
        <v>103</v>
      </c>
      <c r="B119" s="145" t="s">
        <v>427</v>
      </c>
      <c r="C119" s="146">
        <v>50</v>
      </c>
      <c r="D119" s="54" t="s">
        <v>25</v>
      </c>
      <c r="E119" s="55"/>
      <c r="F119" s="56"/>
      <c r="G119" s="57"/>
      <c r="H119" s="58"/>
      <c r="I119" s="59"/>
      <c r="J119" s="49"/>
      <c r="K119" s="50">
        <f t="shared" si="3"/>
        <v>0</v>
      </c>
      <c r="L119" s="51">
        <f t="shared" si="4"/>
        <v>0</v>
      </c>
      <c r="M119" s="52">
        <f t="shared" si="5"/>
        <v>0</v>
      </c>
      <c r="N119" s="65"/>
    </row>
    <row r="120" spans="1:17" x14ac:dyDescent="0.3">
      <c r="A120" s="42">
        <v>104</v>
      </c>
      <c r="B120" s="145" t="s">
        <v>428</v>
      </c>
      <c r="C120" s="146">
        <v>30</v>
      </c>
      <c r="D120" s="54" t="s">
        <v>25</v>
      </c>
      <c r="E120" s="55"/>
      <c r="F120" s="56"/>
      <c r="G120" s="57"/>
      <c r="H120" s="58"/>
      <c r="I120" s="59"/>
      <c r="J120" s="49"/>
      <c r="K120" s="50">
        <f t="shared" si="3"/>
        <v>0</v>
      </c>
      <c r="L120" s="51">
        <f t="shared" si="4"/>
        <v>0</v>
      </c>
      <c r="M120" s="52">
        <f t="shared" si="5"/>
        <v>0</v>
      </c>
      <c r="N120" s="65"/>
    </row>
    <row r="121" spans="1:17" x14ac:dyDescent="0.3">
      <c r="A121" s="42">
        <v>105</v>
      </c>
      <c r="B121" s="145" t="s">
        <v>429</v>
      </c>
      <c r="C121" s="146">
        <v>5</v>
      </c>
      <c r="D121" s="146" t="s">
        <v>25</v>
      </c>
      <c r="E121" s="55"/>
      <c r="F121" s="56"/>
      <c r="G121" s="57"/>
      <c r="H121" s="58"/>
      <c r="I121" s="59"/>
      <c r="J121" s="49"/>
      <c r="K121" s="50">
        <f t="shared" si="3"/>
        <v>0</v>
      </c>
      <c r="L121" s="51">
        <f t="shared" si="4"/>
        <v>0</v>
      </c>
      <c r="M121" s="52">
        <f t="shared" si="5"/>
        <v>0</v>
      </c>
      <c r="N121" s="65"/>
    </row>
    <row r="122" spans="1:17" s="10" customFormat="1" x14ac:dyDescent="0.25">
      <c r="A122" s="42">
        <v>106</v>
      </c>
      <c r="B122" s="142" t="s">
        <v>349</v>
      </c>
      <c r="C122" s="143">
        <v>5</v>
      </c>
      <c r="D122" s="143" t="s">
        <v>469</v>
      </c>
      <c r="E122" s="97"/>
      <c r="F122" s="98"/>
      <c r="G122" s="99"/>
      <c r="H122" s="100"/>
      <c r="I122" s="101"/>
      <c r="J122" s="49"/>
      <c r="K122" s="50">
        <f t="shared" si="3"/>
        <v>0</v>
      </c>
      <c r="L122" s="51">
        <f t="shared" si="4"/>
        <v>0</v>
      </c>
      <c r="M122" s="52">
        <f t="shared" si="5"/>
        <v>0</v>
      </c>
      <c r="N122" s="106"/>
      <c r="O122" s="107"/>
      <c r="P122" s="107"/>
      <c r="Q122" s="107"/>
    </row>
    <row r="123" spans="1:17" s="10" customFormat="1" x14ac:dyDescent="0.25">
      <c r="A123" s="42">
        <v>107</v>
      </c>
      <c r="B123" s="142" t="s">
        <v>350</v>
      </c>
      <c r="C123" s="143">
        <v>2</v>
      </c>
      <c r="D123" s="143" t="s">
        <v>25</v>
      </c>
      <c r="E123" s="108"/>
      <c r="F123" s="109"/>
      <c r="G123" s="110"/>
      <c r="H123" s="111"/>
      <c r="I123" s="112"/>
      <c r="J123" s="49"/>
      <c r="K123" s="50">
        <f t="shared" si="3"/>
        <v>0</v>
      </c>
      <c r="L123" s="51">
        <f t="shared" si="4"/>
        <v>0</v>
      </c>
      <c r="M123" s="52">
        <f t="shared" si="5"/>
        <v>0</v>
      </c>
      <c r="N123" s="113"/>
      <c r="O123" s="107"/>
      <c r="P123" s="107"/>
      <c r="Q123" s="107"/>
    </row>
    <row r="124" spans="1:17" s="10" customFormat="1" ht="25.5" x14ac:dyDescent="0.25">
      <c r="A124" s="42">
        <v>108</v>
      </c>
      <c r="B124" s="142" t="s">
        <v>351</v>
      </c>
      <c r="C124" s="143">
        <v>8</v>
      </c>
      <c r="D124" s="143" t="s">
        <v>25</v>
      </c>
      <c r="E124" s="114"/>
      <c r="F124" s="115"/>
      <c r="G124" s="116"/>
      <c r="H124" s="117"/>
      <c r="I124" s="118"/>
      <c r="J124" s="49"/>
      <c r="K124" s="50">
        <f t="shared" si="3"/>
        <v>0</v>
      </c>
      <c r="L124" s="51">
        <f t="shared" si="4"/>
        <v>0</v>
      </c>
      <c r="M124" s="52">
        <f t="shared" si="5"/>
        <v>0</v>
      </c>
      <c r="N124" s="119"/>
      <c r="O124" s="107"/>
      <c r="P124" s="107"/>
      <c r="Q124" s="107"/>
    </row>
    <row r="125" spans="1:17" s="10" customFormat="1" x14ac:dyDescent="0.25">
      <c r="A125" s="42">
        <v>109</v>
      </c>
      <c r="B125" s="142" t="s">
        <v>473</v>
      </c>
      <c r="C125" s="143">
        <v>20</v>
      </c>
      <c r="D125" s="143" t="s">
        <v>25</v>
      </c>
      <c r="E125" s="108"/>
      <c r="F125" s="109"/>
      <c r="G125" s="110"/>
      <c r="H125" s="111"/>
      <c r="I125" s="112"/>
      <c r="J125" s="49"/>
      <c r="K125" s="50">
        <f t="shared" si="3"/>
        <v>0</v>
      </c>
      <c r="L125" s="51">
        <f t="shared" si="4"/>
        <v>0</v>
      </c>
      <c r="M125" s="52">
        <f t="shared" si="5"/>
        <v>0</v>
      </c>
      <c r="N125" s="113"/>
      <c r="O125" s="107"/>
      <c r="P125" s="107"/>
      <c r="Q125" s="107"/>
    </row>
    <row r="126" spans="1:17" s="10" customFormat="1" x14ac:dyDescent="0.25">
      <c r="A126" s="42">
        <v>110</v>
      </c>
      <c r="B126" s="142" t="s">
        <v>352</v>
      </c>
      <c r="C126" s="143">
        <v>20</v>
      </c>
      <c r="D126" s="143" t="s">
        <v>25</v>
      </c>
      <c r="E126" s="108"/>
      <c r="F126" s="109"/>
      <c r="G126" s="110"/>
      <c r="H126" s="111"/>
      <c r="I126" s="112"/>
      <c r="J126" s="49"/>
      <c r="K126" s="50">
        <f t="shared" si="3"/>
        <v>0</v>
      </c>
      <c r="L126" s="51">
        <f t="shared" si="4"/>
        <v>0</v>
      </c>
      <c r="M126" s="52">
        <f t="shared" si="5"/>
        <v>0</v>
      </c>
      <c r="N126" s="113"/>
      <c r="O126" s="107"/>
      <c r="P126" s="107"/>
      <c r="Q126" s="107"/>
    </row>
    <row r="127" spans="1:17" s="10" customFormat="1" x14ac:dyDescent="0.25">
      <c r="A127" s="42">
        <v>111</v>
      </c>
      <c r="B127" s="142" t="s">
        <v>353</v>
      </c>
      <c r="C127" s="143">
        <v>60</v>
      </c>
      <c r="D127" s="143" t="s">
        <v>25</v>
      </c>
      <c r="E127" s="108"/>
      <c r="F127" s="109"/>
      <c r="G127" s="110"/>
      <c r="H127" s="111"/>
      <c r="I127" s="112"/>
      <c r="J127" s="49"/>
      <c r="K127" s="50">
        <f t="shared" si="3"/>
        <v>0</v>
      </c>
      <c r="L127" s="51">
        <f t="shared" si="4"/>
        <v>0</v>
      </c>
      <c r="M127" s="52">
        <f t="shared" si="5"/>
        <v>0</v>
      </c>
      <c r="N127" s="113"/>
      <c r="O127" s="107"/>
      <c r="P127" s="107"/>
      <c r="Q127" s="107"/>
    </row>
    <row r="128" spans="1:17" s="10" customFormat="1" x14ac:dyDescent="0.25">
      <c r="A128" s="42">
        <v>112</v>
      </c>
      <c r="B128" s="142" t="s">
        <v>354</v>
      </c>
      <c r="C128" s="143">
        <v>5</v>
      </c>
      <c r="D128" s="143" t="s">
        <v>25</v>
      </c>
      <c r="E128" s="108"/>
      <c r="F128" s="109"/>
      <c r="G128" s="110"/>
      <c r="H128" s="111"/>
      <c r="I128" s="112"/>
      <c r="J128" s="49"/>
      <c r="K128" s="50">
        <f t="shared" si="3"/>
        <v>0</v>
      </c>
      <c r="L128" s="51">
        <f t="shared" si="4"/>
        <v>0</v>
      </c>
      <c r="M128" s="52">
        <f t="shared" si="5"/>
        <v>0</v>
      </c>
      <c r="N128" s="113"/>
      <c r="O128" s="107"/>
      <c r="P128" s="107"/>
      <c r="Q128" s="107"/>
    </row>
    <row r="129" spans="1:18" s="10" customFormat="1" x14ac:dyDescent="0.25">
      <c r="A129" s="42">
        <v>113</v>
      </c>
      <c r="B129" s="142" t="s">
        <v>355</v>
      </c>
      <c r="C129" s="143">
        <v>2</v>
      </c>
      <c r="D129" s="143" t="s">
        <v>25</v>
      </c>
      <c r="E129" s="108"/>
      <c r="F129" s="109"/>
      <c r="G129" s="110"/>
      <c r="H129" s="111"/>
      <c r="I129" s="112"/>
      <c r="J129" s="49"/>
      <c r="K129" s="50">
        <f t="shared" si="3"/>
        <v>0</v>
      </c>
      <c r="L129" s="51">
        <f t="shared" si="4"/>
        <v>0</v>
      </c>
      <c r="M129" s="52">
        <f t="shared" si="5"/>
        <v>0</v>
      </c>
      <c r="N129" s="113"/>
      <c r="O129" s="107"/>
      <c r="P129" s="107"/>
      <c r="Q129" s="107"/>
    </row>
    <row r="130" spans="1:18" s="10" customFormat="1" x14ac:dyDescent="0.25">
      <c r="A130" s="42">
        <v>114</v>
      </c>
      <c r="B130" s="142" t="s">
        <v>474</v>
      </c>
      <c r="C130" s="143">
        <v>2</v>
      </c>
      <c r="D130" s="143" t="s">
        <v>25</v>
      </c>
      <c r="E130" s="108"/>
      <c r="F130" s="109"/>
      <c r="G130" s="110"/>
      <c r="H130" s="111"/>
      <c r="I130" s="112"/>
      <c r="J130" s="49"/>
      <c r="K130" s="50">
        <f t="shared" si="3"/>
        <v>0</v>
      </c>
      <c r="L130" s="51">
        <f t="shared" si="4"/>
        <v>0</v>
      </c>
      <c r="M130" s="52">
        <f t="shared" si="5"/>
        <v>0</v>
      </c>
      <c r="N130" s="113"/>
      <c r="O130" s="107"/>
      <c r="P130" s="107"/>
      <c r="Q130" s="107"/>
    </row>
    <row r="131" spans="1:18" s="10" customFormat="1" ht="25.5" x14ac:dyDescent="0.25">
      <c r="A131" s="42">
        <v>115</v>
      </c>
      <c r="B131" s="142" t="s">
        <v>356</v>
      </c>
      <c r="C131" s="143">
        <v>10</v>
      </c>
      <c r="D131" s="143" t="s">
        <v>34</v>
      </c>
      <c r="E131" s="108"/>
      <c r="F131" s="109"/>
      <c r="G131" s="110"/>
      <c r="H131" s="111"/>
      <c r="I131" s="112"/>
      <c r="J131" s="49"/>
      <c r="K131" s="50">
        <f t="shared" si="3"/>
        <v>0</v>
      </c>
      <c r="L131" s="51">
        <f t="shared" si="4"/>
        <v>0</v>
      </c>
      <c r="M131" s="52">
        <f t="shared" si="5"/>
        <v>0</v>
      </c>
      <c r="N131" s="113"/>
      <c r="O131" s="107"/>
      <c r="P131" s="107"/>
      <c r="Q131" s="107"/>
    </row>
    <row r="132" spans="1:18" s="10" customFormat="1" ht="25.5" x14ac:dyDescent="0.25">
      <c r="A132" s="42">
        <v>116</v>
      </c>
      <c r="B132" s="142" t="s">
        <v>475</v>
      </c>
      <c r="C132" s="143">
        <v>50</v>
      </c>
      <c r="D132" s="143" t="s">
        <v>34</v>
      </c>
      <c r="E132" s="108"/>
      <c r="F132" s="109"/>
      <c r="G132" s="110"/>
      <c r="H132" s="111"/>
      <c r="I132" s="112"/>
      <c r="J132" s="49"/>
      <c r="K132" s="50">
        <f t="shared" si="3"/>
        <v>0</v>
      </c>
      <c r="L132" s="51">
        <f t="shared" si="4"/>
        <v>0</v>
      </c>
      <c r="M132" s="52">
        <f t="shared" si="5"/>
        <v>0</v>
      </c>
      <c r="N132" s="113"/>
      <c r="O132" s="107"/>
      <c r="P132" s="107"/>
      <c r="Q132" s="107"/>
    </row>
    <row r="133" spans="1:18" s="10" customFormat="1" ht="25.5" x14ac:dyDescent="0.25">
      <c r="A133" s="42">
        <v>117</v>
      </c>
      <c r="B133" s="142" t="s">
        <v>357</v>
      </c>
      <c r="C133" s="143">
        <v>4</v>
      </c>
      <c r="D133" s="143" t="s">
        <v>34</v>
      </c>
      <c r="E133" s="108"/>
      <c r="F133" s="109"/>
      <c r="G133" s="110"/>
      <c r="H133" s="111"/>
      <c r="I133" s="112"/>
      <c r="J133" s="49"/>
      <c r="K133" s="50">
        <f t="shared" si="3"/>
        <v>0</v>
      </c>
      <c r="L133" s="51">
        <f t="shared" si="4"/>
        <v>0</v>
      </c>
      <c r="M133" s="52">
        <f t="shared" si="5"/>
        <v>0</v>
      </c>
      <c r="N133" s="113"/>
      <c r="O133" s="107"/>
      <c r="P133" s="107"/>
      <c r="Q133" s="107"/>
    </row>
    <row r="134" spans="1:18" ht="25.5" x14ac:dyDescent="0.3">
      <c r="A134" s="42">
        <v>118</v>
      </c>
      <c r="B134" s="64" t="s">
        <v>476</v>
      </c>
      <c r="C134" s="53">
        <v>4</v>
      </c>
      <c r="D134" s="54" t="s">
        <v>34</v>
      </c>
      <c r="E134" s="55"/>
      <c r="F134" s="56"/>
      <c r="G134" s="57"/>
      <c r="H134" s="58"/>
      <c r="I134" s="59"/>
      <c r="J134" s="49"/>
      <c r="K134" s="50">
        <f t="shared" si="3"/>
        <v>0</v>
      </c>
      <c r="L134" s="51">
        <f t="shared" si="4"/>
        <v>0</v>
      </c>
      <c r="M134" s="52">
        <f t="shared" si="5"/>
        <v>0</v>
      </c>
      <c r="N134" s="65"/>
    </row>
    <row r="135" spans="1:18" ht="25.5" x14ac:dyDescent="0.3">
      <c r="A135" s="42">
        <v>119</v>
      </c>
      <c r="B135" s="64" t="s">
        <v>477</v>
      </c>
      <c r="C135" s="53">
        <v>60</v>
      </c>
      <c r="D135" s="54" t="s">
        <v>34</v>
      </c>
      <c r="E135" s="55"/>
      <c r="F135" s="56"/>
      <c r="G135" s="57"/>
      <c r="H135" s="58"/>
      <c r="I135" s="59"/>
      <c r="J135" s="49"/>
      <c r="K135" s="50">
        <f t="shared" si="3"/>
        <v>0</v>
      </c>
      <c r="L135" s="51">
        <f t="shared" si="4"/>
        <v>0</v>
      </c>
      <c r="M135" s="52">
        <f t="shared" si="5"/>
        <v>0</v>
      </c>
      <c r="N135" s="65"/>
    </row>
    <row r="136" spans="1:18" ht="15" x14ac:dyDescent="0.25">
      <c r="A136" s="189" t="s">
        <v>594</v>
      </c>
      <c r="B136" s="190"/>
      <c r="C136" s="190"/>
      <c r="D136" s="191"/>
      <c r="E136" s="192"/>
      <c r="F136" s="193"/>
      <c r="G136" s="193"/>
      <c r="H136" s="193"/>
      <c r="I136" s="193"/>
      <c r="J136" s="193"/>
      <c r="K136" s="193"/>
      <c r="L136" s="194"/>
      <c r="M136" s="82">
        <f>SUM(M17:M135)</f>
        <v>0</v>
      </c>
      <c r="N136" s="82">
        <f>SUM(N17:N135)</f>
        <v>0</v>
      </c>
      <c r="O136" s="2"/>
      <c r="P136" s="2"/>
      <c r="Q136" s="2"/>
    </row>
    <row r="137" spans="1:18" ht="24.75" customHeight="1" x14ac:dyDescent="0.25">
      <c r="A137" s="200" t="s">
        <v>589</v>
      </c>
      <c r="B137" s="200"/>
      <c r="C137" s="200"/>
      <c r="D137" s="200"/>
      <c r="E137" s="200"/>
      <c r="F137" s="200"/>
      <c r="G137" s="200"/>
      <c r="H137" s="200"/>
      <c r="I137" s="200"/>
      <c r="J137" s="200"/>
      <c r="K137" s="73"/>
      <c r="L137" s="74"/>
      <c r="M137" s="74"/>
      <c r="N137" s="74"/>
      <c r="O137" s="9"/>
      <c r="P137" s="2"/>
      <c r="Q137" s="2"/>
      <c r="R137" s="2"/>
    </row>
    <row r="138" spans="1:18" s="141" customFormat="1" ht="30" customHeight="1" x14ac:dyDescent="0.25">
      <c r="A138" s="195" t="s">
        <v>590</v>
      </c>
      <c r="B138" s="196"/>
      <c r="C138" s="196"/>
      <c r="D138" s="196"/>
      <c r="E138" s="196"/>
      <c r="F138" s="196"/>
      <c r="G138" s="196"/>
      <c r="H138" s="196"/>
      <c r="I138" s="196"/>
      <c r="J138" s="196"/>
      <c r="K138" s="73"/>
      <c r="L138" s="74"/>
      <c r="M138" s="74"/>
      <c r="N138" s="74"/>
      <c r="O138" s="74"/>
      <c r="P138" s="140"/>
    </row>
    <row r="139" spans="1:18" ht="24.75" customHeight="1" x14ac:dyDescent="0.25">
      <c r="A139" s="195" t="s">
        <v>26</v>
      </c>
      <c r="B139" s="195"/>
      <c r="C139" s="195"/>
      <c r="D139" s="195"/>
      <c r="E139" s="195"/>
      <c r="F139" s="195"/>
      <c r="G139" s="195"/>
      <c r="H139" s="195"/>
      <c r="I139" s="195"/>
      <c r="J139" s="195"/>
      <c r="K139" s="73"/>
      <c r="L139" s="74"/>
      <c r="M139" s="74"/>
      <c r="N139" s="74"/>
      <c r="O139" s="9"/>
      <c r="P139" s="2"/>
      <c r="Q139" s="2"/>
      <c r="R139" s="2"/>
    </row>
    <row r="140" spans="1:18" ht="15" x14ac:dyDescent="0.25">
      <c r="A140" s="198" t="s">
        <v>579</v>
      </c>
      <c r="B140" s="198"/>
      <c r="C140" s="198"/>
      <c r="D140" s="198"/>
      <c r="E140" s="198"/>
      <c r="F140" s="198"/>
      <c r="G140" s="198"/>
      <c r="H140" s="198"/>
      <c r="I140" s="198"/>
      <c r="J140" s="198"/>
      <c r="K140" s="73"/>
      <c r="L140" s="74"/>
      <c r="M140" s="74"/>
      <c r="N140" s="74"/>
      <c r="O140" s="9"/>
      <c r="P140" s="2"/>
      <c r="Q140" s="2"/>
      <c r="R140" s="2"/>
    </row>
    <row r="141" spans="1:18" ht="51.75" customHeight="1" x14ac:dyDescent="0.25">
      <c r="A141" s="196" t="s">
        <v>587</v>
      </c>
      <c r="B141" s="196"/>
      <c r="C141" s="196"/>
      <c r="D141" s="196"/>
      <c r="E141" s="196"/>
      <c r="F141" s="196"/>
      <c r="G141" s="196"/>
      <c r="H141" s="196"/>
      <c r="I141" s="196"/>
      <c r="J141" s="196"/>
      <c r="K141" s="75"/>
      <c r="L141" s="76"/>
      <c r="M141" s="76"/>
      <c r="N141" s="76"/>
      <c r="O141" s="9"/>
      <c r="P141" s="2"/>
      <c r="Q141" s="2"/>
      <c r="R141" s="2"/>
    </row>
    <row r="142" spans="1:18" ht="15" x14ac:dyDescent="0.25">
      <c r="A142" s="198" t="s">
        <v>580</v>
      </c>
      <c r="B142" s="198"/>
      <c r="C142" s="198"/>
      <c r="D142" s="198"/>
      <c r="E142" s="198"/>
      <c r="F142" s="198"/>
      <c r="G142" s="198"/>
      <c r="H142" s="198"/>
      <c r="I142" s="198"/>
      <c r="J142" s="198"/>
      <c r="K142" s="73"/>
      <c r="L142" s="74"/>
      <c r="M142" s="74"/>
      <c r="N142" s="74"/>
      <c r="O142" s="9"/>
      <c r="P142" s="2"/>
      <c r="Q142" s="2"/>
      <c r="R142" s="2"/>
    </row>
    <row r="143" spans="1:18" ht="15" x14ac:dyDescent="0.25">
      <c r="A143" s="198" t="s">
        <v>581</v>
      </c>
      <c r="B143" s="198"/>
      <c r="C143" s="198"/>
      <c r="D143" s="198"/>
      <c r="E143" s="198"/>
      <c r="F143" s="198"/>
      <c r="G143" s="198"/>
      <c r="H143" s="198"/>
      <c r="I143" s="198"/>
      <c r="J143" s="198"/>
      <c r="K143" s="73"/>
      <c r="L143" s="74"/>
      <c r="M143" s="74"/>
      <c r="N143" s="74"/>
      <c r="O143" s="9"/>
      <c r="P143" s="2"/>
      <c r="Q143" s="2"/>
      <c r="R143" s="2"/>
    </row>
    <row r="144" spans="1:18" ht="15" x14ac:dyDescent="0.25">
      <c r="A144" s="77" t="s">
        <v>582</v>
      </c>
      <c r="B144" s="77"/>
      <c r="C144" s="77"/>
      <c r="D144" s="77"/>
      <c r="E144" s="77"/>
      <c r="F144" s="77"/>
      <c r="G144" s="77"/>
      <c r="H144" s="77"/>
      <c r="I144" s="77"/>
      <c r="J144" s="77"/>
      <c r="K144" s="73"/>
      <c r="L144" s="74"/>
      <c r="M144" s="74"/>
      <c r="N144" s="74"/>
      <c r="O144" s="9"/>
      <c r="P144" s="2"/>
      <c r="Q144" s="2"/>
      <c r="R144" s="2"/>
    </row>
    <row r="145" spans="1:18" ht="15" x14ac:dyDescent="0.25">
      <c r="A145" s="77" t="s">
        <v>583</v>
      </c>
      <c r="B145" s="78"/>
      <c r="C145" s="78"/>
      <c r="D145" s="78"/>
      <c r="E145" s="78"/>
      <c r="F145" s="78"/>
      <c r="G145" s="78"/>
      <c r="H145" s="78"/>
      <c r="I145" s="78"/>
      <c r="J145" s="78"/>
      <c r="K145" s="73"/>
      <c r="L145" s="74"/>
      <c r="M145" s="74"/>
      <c r="N145" s="74"/>
      <c r="O145" s="9"/>
      <c r="P145" s="2"/>
      <c r="Q145" s="2"/>
      <c r="R145" s="2"/>
    </row>
    <row r="146" spans="1:18" ht="15" x14ac:dyDescent="0.25">
      <c r="A146" s="77" t="s">
        <v>584</v>
      </c>
      <c r="B146" s="78"/>
      <c r="C146" s="78"/>
      <c r="D146" s="78"/>
      <c r="E146" s="78"/>
      <c r="F146" s="78"/>
      <c r="G146" s="78"/>
      <c r="H146" s="78"/>
      <c r="I146" s="78"/>
      <c r="J146" s="78"/>
      <c r="K146" s="73"/>
      <c r="L146" s="74"/>
      <c r="M146" s="74"/>
      <c r="N146" s="74"/>
      <c r="O146" s="9"/>
      <c r="P146" s="2"/>
      <c r="Q146" s="2"/>
      <c r="R146" s="2"/>
    </row>
    <row r="147" spans="1:18" ht="32.25" customHeight="1" x14ac:dyDescent="0.25">
      <c r="A147" s="196" t="s">
        <v>585</v>
      </c>
      <c r="B147" s="199"/>
      <c r="C147" s="199"/>
      <c r="D147" s="199"/>
      <c r="E147" s="199"/>
      <c r="F147" s="199"/>
      <c r="G147" s="199"/>
      <c r="H147" s="199"/>
      <c r="I147" s="199"/>
      <c r="J147" s="199"/>
      <c r="K147" s="73"/>
      <c r="L147" s="74"/>
      <c r="M147" s="74"/>
      <c r="N147" s="74"/>
      <c r="O147" s="9"/>
      <c r="P147" s="2"/>
      <c r="Q147" s="2"/>
      <c r="R147" s="2"/>
    </row>
    <row r="148" spans="1:18" ht="45" customHeight="1" x14ac:dyDescent="0.25">
      <c r="A148" s="197" t="s">
        <v>610</v>
      </c>
      <c r="B148" s="197"/>
      <c r="C148" s="197"/>
      <c r="D148" s="197"/>
      <c r="E148" s="197"/>
      <c r="F148" s="197"/>
      <c r="G148" s="197"/>
      <c r="H148" s="197"/>
      <c r="I148" s="197"/>
      <c r="J148" s="197"/>
      <c r="K148" s="73"/>
      <c r="L148" s="74"/>
      <c r="M148" s="74"/>
      <c r="N148" s="74"/>
      <c r="O148" s="9"/>
      <c r="P148" s="2"/>
      <c r="Q148" s="2"/>
      <c r="R148" s="2"/>
    </row>
  </sheetData>
  <mergeCells count="36">
    <mergeCell ref="M14:M15"/>
    <mergeCell ref="N14:N15"/>
    <mergeCell ref="K14:K15"/>
    <mergeCell ref="A147:J147"/>
    <mergeCell ref="A148:J148"/>
    <mergeCell ref="A136:D136"/>
    <mergeCell ref="E136:L136"/>
    <mergeCell ref="A141:J141"/>
    <mergeCell ref="A142:J142"/>
    <mergeCell ref="A143:J143"/>
    <mergeCell ref="A139:J139"/>
    <mergeCell ref="A140:J140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138:J138"/>
    <mergeCell ref="E16:F16"/>
    <mergeCell ref="A137:J137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4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38"/>
  <sheetViews>
    <sheetView view="pageBreakPreview" zoomScaleNormal="100" zoomScaleSheetLayoutView="100" workbookViewId="0">
      <selection activeCell="N24" sqref="N24"/>
    </sheetView>
  </sheetViews>
  <sheetFormatPr defaultRowHeight="16.5" x14ac:dyDescent="0.3"/>
  <cols>
    <col min="1" max="1" width="4.140625" style="80" customWidth="1"/>
    <col min="2" max="2" width="26.28515625" style="80" customWidth="1"/>
    <col min="3" max="4" width="7.28515625" style="80" customWidth="1"/>
    <col min="5" max="5" width="4.5703125" style="80" customWidth="1"/>
    <col min="6" max="6" width="4.42578125" style="80" customWidth="1"/>
    <col min="7" max="7" width="13.85546875" style="80" customWidth="1"/>
    <col min="8" max="8" width="17.5703125" style="80" customWidth="1"/>
    <col min="9" max="9" width="10.85546875" style="80" customWidth="1"/>
    <col min="10" max="10" width="7.42578125" style="80" customWidth="1"/>
    <col min="11" max="11" width="7.5703125" style="80" customWidth="1"/>
    <col min="12" max="12" width="10.85546875" style="80" customWidth="1"/>
    <col min="13" max="13" width="13.7109375" style="80" customWidth="1"/>
    <col min="14" max="14" width="11" style="80" customWidth="1"/>
    <col min="15" max="15" width="9.140625" style="80"/>
  </cols>
  <sheetData>
    <row r="1" spans="1:15" ht="15" x14ac:dyDescent="0.25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8"/>
    </row>
    <row r="2" spans="1:15" ht="15" x14ac:dyDescent="0.25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  <c r="O2" s="18"/>
    </row>
    <row r="3" spans="1:15" ht="15" x14ac:dyDescent="0.25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  <c r="O3" s="18"/>
    </row>
    <row r="4" spans="1:15" ht="15" x14ac:dyDescent="0.25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  <c r="O4" s="18"/>
    </row>
    <row r="5" spans="1:15" ht="15" x14ac:dyDescent="0.25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  <c r="O5" s="18"/>
    </row>
    <row r="6" spans="1:15" ht="15" x14ac:dyDescent="0.25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  <c r="O6" s="18"/>
    </row>
    <row r="7" spans="1:15" ht="15" x14ac:dyDescent="0.25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  <c r="O7" s="18"/>
    </row>
    <row r="8" spans="1:15" ht="15" x14ac:dyDescent="0.25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  <c r="O8" s="31"/>
    </row>
    <row r="9" spans="1:15" ht="15" x14ac:dyDescent="0.25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  <c r="O9" s="25"/>
    </row>
    <row r="10" spans="1:15" ht="15.75" x14ac:dyDescent="0.25">
      <c r="A10" s="170" t="s">
        <v>536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  <c r="O10" s="25"/>
    </row>
    <row r="11" spans="1:15" ht="15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  <c r="O11" s="25"/>
    </row>
    <row r="12" spans="1:15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25"/>
    </row>
    <row r="13" spans="1:15" ht="15.75" thickBot="1" x14ac:dyDescent="0.3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  <c r="O13" s="83"/>
    </row>
    <row r="14" spans="1:15" ht="21.75" customHeight="1" x14ac:dyDescent="0.25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  <c r="O14" s="84"/>
    </row>
    <row r="15" spans="1:15" ht="27.75" customHeight="1" thickBot="1" x14ac:dyDescent="0.3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  <c r="O15" s="84"/>
    </row>
    <row r="16" spans="1:15" ht="15.75" thickBot="1" x14ac:dyDescent="0.3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  <c r="O16" s="85"/>
    </row>
    <row r="17" spans="1:18" ht="26.25" customHeight="1" x14ac:dyDescent="0.25">
      <c r="A17" s="42">
        <v>1</v>
      </c>
      <c r="B17" s="12" t="s">
        <v>379</v>
      </c>
      <c r="C17" s="43">
        <v>500</v>
      </c>
      <c r="D17" s="44" t="s">
        <v>30</v>
      </c>
      <c r="E17" s="42"/>
      <c r="F17" s="45"/>
      <c r="G17" s="46"/>
      <c r="H17" s="47"/>
      <c r="I17" s="48"/>
      <c r="J17" s="49"/>
      <c r="K17" s="50">
        <f t="shared" ref="K17:K25" si="0">I17*J17</f>
        <v>0</v>
      </c>
      <c r="L17" s="51">
        <f t="shared" ref="L17:L25" si="1">I17+K17</f>
        <v>0</v>
      </c>
      <c r="M17" s="52">
        <f t="shared" ref="M17:M25" si="2">$C17*L17</f>
        <v>0</v>
      </c>
      <c r="N17" s="162">
        <v>1</v>
      </c>
      <c r="O17" s="83"/>
    </row>
    <row r="18" spans="1:18" ht="26.25" customHeight="1" x14ac:dyDescent="0.25">
      <c r="A18" s="42">
        <v>2</v>
      </c>
      <c r="B18" s="12" t="s">
        <v>380</v>
      </c>
      <c r="C18" s="43">
        <v>500</v>
      </c>
      <c r="D18" s="44" t="s">
        <v>30</v>
      </c>
      <c r="E18" s="42"/>
      <c r="F18" s="45"/>
      <c r="G18" s="46"/>
      <c r="H18" s="47"/>
      <c r="I18" s="48"/>
      <c r="J18" s="49"/>
      <c r="K18" s="50">
        <f t="shared" si="0"/>
        <v>0</v>
      </c>
      <c r="L18" s="51">
        <f t="shared" si="1"/>
        <v>0</v>
      </c>
      <c r="M18" s="52">
        <f t="shared" si="2"/>
        <v>0</v>
      </c>
      <c r="N18" s="162">
        <v>1</v>
      </c>
      <c r="O18" s="83"/>
    </row>
    <row r="19" spans="1:18" ht="26.25" customHeight="1" x14ac:dyDescent="0.25">
      <c r="A19" s="42">
        <v>3</v>
      </c>
      <c r="B19" s="12" t="s">
        <v>382</v>
      </c>
      <c r="C19" s="43">
        <v>1500</v>
      </c>
      <c r="D19" s="44" t="s">
        <v>34</v>
      </c>
      <c r="E19" s="42"/>
      <c r="F19" s="45"/>
      <c r="G19" s="46"/>
      <c r="H19" s="47"/>
      <c r="I19" s="48"/>
      <c r="J19" s="49"/>
      <c r="K19" s="50">
        <f t="shared" si="0"/>
        <v>0</v>
      </c>
      <c r="L19" s="51">
        <f t="shared" si="1"/>
        <v>0</v>
      </c>
      <c r="M19" s="52">
        <f t="shared" si="2"/>
        <v>0</v>
      </c>
      <c r="N19" s="162">
        <v>1</v>
      </c>
      <c r="O19" s="83"/>
    </row>
    <row r="20" spans="1:18" ht="26.25" customHeight="1" x14ac:dyDescent="0.25">
      <c r="A20" s="42">
        <v>4</v>
      </c>
      <c r="B20" s="12" t="s">
        <v>383</v>
      </c>
      <c r="C20" s="43">
        <v>1500</v>
      </c>
      <c r="D20" s="44" t="s">
        <v>34</v>
      </c>
      <c r="E20" s="42"/>
      <c r="F20" s="45"/>
      <c r="G20" s="46"/>
      <c r="H20" s="47"/>
      <c r="I20" s="48"/>
      <c r="J20" s="49"/>
      <c r="K20" s="50">
        <f t="shared" si="0"/>
        <v>0</v>
      </c>
      <c r="L20" s="51">
        <f t="shared" si="1"/>
        <v>0</v>
      </c>
      <c r="M20" s="52">
        <f t="shared" si="2"/>
        <v>0</v>
      </c>
      <c r="N20" s="162">
        <v>1</v>
      </c>
      <c r="O20" s="83"/>
    </row>
    <row r="21" spans="1:18" ht="26.25" customHeight="1" x14ac:dyDescent="0.25">
      <c r="A21" s="42">
        <v>5</v>
      </c>
      <c r="B21" s="12" t="s">
        <v>64</v>
      </c>
      <c r="C21" s="43">
        <v>1500</v>
      </c>
      <c r="D21" s="44" t="s">
        <v>34</v>
      </c>
      <c r="E21" s="42"/>
      <c r="F21" s="45"/>
      <c r="G21" s="46"/>
      <c r="H21" s="47"/>
      <c r="I21" s="48"/>
      <c r="J21" s="49"/>
      <c r="K21" s="50">
        <f t="shared" si="0"/>
        <v>0</v>
      </c>
      <c r="L21" s="51">
        <f t="shared" si="1"/>
        <v>0</v>
      </c>
      <c r="M21" s="52">
        <f t="shared" si="2"/>
        <v>0</v>
      </c>
      <c r="N21" s="162">
        <v>1</v>
      </c>
      <c r="O21" s="83"/>
    </row>
    <row r="22" spans="1:18" ht="26.25" customHeight="1" x14ac:dyDescent="0.25">
      <c r="A22" s="42">
        <v>6</v>
      </c>
      <c r="B22" s="12" t="s">
        <v>381</v>
      </c>
      <c r="C22" s="43">
        <v>300</v>
      </c>
      <c r="D22" s="44" t="s">
        <v>30</v>
      </c>
      <c r="E22" s="42"/>
      <c r="F22" s="45"/>
      <c r="G22" s="46"/>
      <c r="H22" s="47"/>
      <c r="I22" s="48"/>
      <c r="J22" s="49"/>
      <c r="K22" s="50">
        <f t="shared" si="0"/>
        <v>0</v>
      </c>
      <c r="L22" s="51">
        <f t="shared" si="1"/>
        <v>0</v>
      </c>
      <c r="M22" s="52">
        <f t="shared" si="2"/>
        <v>0</v>
      </c>
      <c r="N22" s="162">
        <v>1</v>
      </c>
      <c r="O22" s="83"/>
    </row>
    <row r="23" spans="1:18" ht="26.25" customHeight="1" x14ac:dyDescent="0.25">
      <c r="A23" s="42">
        <v>7</v>
      </c>
      <c r="B23" s="12" t="s">
        <v>65</v>
      </c>
      <c r="C23" s="43">
        <v>1500</v>
      </c>
      <c r="D23" s="44" t="s">
        <v>34</v>
      </c>
      <c r="E23" s="42"/>
      <c r="F23" s="45"/>
      <c r="G23" s="46"/>
      <c r="H23" s="47"/>
      <c r="I23" s="48"/>
      <c r="J23" s="49"/>
      <c r="K23" s="50">
        <f t="shared" si="0"/>
        <v>0</v>
      </c>
      <c r="L23" s="51">
        <f t="shared" si="1"/>
        <v>0</v>
      </c>
      <c r="M23" s="52">
        <f t="shared" si="2"/>
        <v>0</v>
      </c>
      <c r="N23" s="162">
        <v>1</v>
      </c>
      <c r="O23" s="83"/>
    </row>
    <row r="24" spans="1:18" ht="15" x14ac:dyDescent="0.25">
      <c r="A24" s="42">
        <v>8</v>
      </c>
      <c r="B24" s="64" t="s">
        <v>66</v>
      </c>
      <c r="C24" s="53">
        <v>300</v>
      </c>
      <c r="D24" s="54" t="s">
        <v>25</v>
      </c>
      <c r="E24" s="55"/>
      <c r="F24" s="56"/>
      <c r="G24" s="57"/>
      <c r="H24" s="58"/>
      <c r="I24" s="59"/>
      <c r="J24" s="49"/>
      <c r="K24" s="50">
        <f t="shared" si="0"/>
        <v>0</v>
      </c>
      <c r="L24" s="51">
        <f t="shared" si="1"/>
        <v>0</v>
      </c>
      <c r="M24" s="52">
        <f t="shared" si="2"/>
        <v>0</v>
      </c>
      <c r="N24" s="163">
        <v>1</v>
      </c>
      <c r="O24" s="83"/>
    </row>
    <row r="25" spans="1:18" ht="15" x14ac:dyDescent="0.25">
      <c r="A25" s="42">
        <v>11</v>
      </c>
      <c r="B25" s="64" t="s">
        <v>67</v>
      </c>
      <c r="C25" s="53">
        <v>100</v>
      </c>
      <c r="D25" s="54" t="s">
        <v>34</v>
      </c>
      <c r="E25" s="55"/>
      <c r="F25" s="56"/>
      <c r="G25" s="57"/>
      <c r="H25" s="58"/>
      <c r="I25" s="59"/>
      <c r="J25" s="49"/>
      <c r="K25" s="50">
        <f t="shared" si="0"/>
        <v>0</v>
      </c>
      <c r="L25" s="51">
        <f t="shared" si="1"/>
        <v>0</v>
      </c>
      <c r="M25" s="52">
        <f t="shared" si="2"/>
        <v>0</v>
      </c>
      <c r="N25" s="163">
        <v>1</v>
      </c>
      <c r="O25" s="83"/>
    </row>
    <row r="26" spans="1:18" ht="15" x14ac:dyDescent="0.25">
      <c r="A26" s="189" t="s">
        <v>592</v>
      </c>
      <c r="B26" s="190"/>
      <c r="C26" s="190"/>
      <c r="D26" s="191"/>
      <c r="E26" s="192"/>
      <c r="F26" s="193"/>
      <c r="G26" s="193"/>
      <c r="H26" s="193"/>
      <c r="I26" s="193"/>
      <c r="J26" s="193"/>
      <c r="K26" s="193"/>
      <c r="L26" s="194"/>
      <c r="M26" s="82">
        <f>SUM(M17:M25)</f>
        <v>0</v>
      </c>
      <c r="N26" s="82">
        <f>SUM(N17:N25)</f>
        <v>9</v>
      </c>
      <c r="O26" s="2"/>
      <c r="P26" s="2"/>
      <c r="Q26" s="2"/>
    </row>
    <row r="27" spans="1:18" ht="24.75" customHeight="1" x14ac:dyDescent="0.25">
      <c r="A27" s="200" t="s">
        <v>589</v>
      </c>
      <c r="B27" s="200"/>
      <c r="C27" s="200"/>
      <c r="D27" s="200"/>
      <c r="E27" s="200"/>
      <c r="F27" s="200"/>
      <c r="G27" s="200"/>
      <c r="H27" s="200"/>
      <c r="I27" s="200"/>
      <c r="J27" s="200"/>
      <c r="K27" s="73"/>
      <c r="L27" s="74"/>
      <c r="M27" s="74"/>
      <c r="N27" s="74"/>
      <c r="O27" s="9"/>
      <c r="P27" s="2"/>
      <c r="Q27" s="2"/>
      <c r="R27" s="2"/>
    </row>
    <row r="28" spans="1:18" s="141" customFormat="1" ht="30" customHeight="1" x14ac:dyDescent="0.25">
      <c r="A28" s="195" t="s">
        <v>590</v>
      </c>
      <c r="B28" s="196"/>
      <c r="C28" s="196"/>
      <c r="D28" s="196"/>
      <c r="E28" s="196"/>
      <c r="F28" s="196"/>
      <c r="G28" s="196"/>
      <c r="H28" s="196"/>
      <c r="I28" s="196"/>
      <c r="J28" s="196"/>
      <c r="K28" s="73"/>
      <c r="L28" s="74"/>
      <c r="M28" s="74"/>
      <c r="N28" s="74"/>
      <c r="O28" s="74"/>
      <c r="P28" s="140"/>
    </row>
    <row r="29" spans="1:18" ht="24.75" customHeight="1" x14ac:dyDescent="0.25">
      <c r="A29" s="195" t="s">
        <v>26</v>
      </c>
      <c r="B29" s="195"/>
      <c r="C29" s="195"/>
      <c r="D29" s="195"/>
      <c r="E29" s="195"/>
      <c r="F29" s="195"/>
      <c r="G29" s="195"/>
      <c r="H29" s="195"/>
      <c r="I29" s="195"/>
      <c r="J29" s="195"/>
      <c r="K29" s="73"/>
      <c r="L29" s="74"/>
      <c r="M29" s="74"/>
      <c r="N29" s="74"/>
      <c r="O29" s="9"/>
      <c r="P29" s="2"/>
      <c r="Q29" s="2"/>
      <c r="R29" s="2"/>
    </row>
    <row r="30" spans="1:18" ht="15" x14ac:dyDescent="0.25">
      <c r="A30" s="198" t="s">
        <v>579</v>
      </c>
      <c r="B30" s="198"/>
      <c r="C30" s="198"/>
      <c r="D30" s="198"/>
      <c r="E30" s="198"/>
      <c r="F30" s="198"/>
      <c r="G30" s="198"/>
      <c r="H30" s="198"/>
      <c r="I30" s="198"/>
      <c r="J30" s="198"/>
      <c r="K30" s="73"/>
      <c r="L30" s="74"/>
      <c r="M30" s="74"/>
      <c r="N30" s="74"/>
      <c r="O30" s="9"/>
      <c r="P30" s="2"/>
      <c r="Q30" s="2"/>
      <c r="R30" s="2"/>
    </row>
    <row r="31" spans="1:18" ht="51.75" customHeight="1" x14ac:dyDescent="0.25">
      <c r="A31" s="196" t="s">
        <v>587</v>
      </c>
      <c r="B31" s="196"/>
      <c r="C31" s="196"/>
      <c r="D31" s="196"/>
      <c r="E31" s="196"/>
      <c r="F31" s="196"/>
      <c r="G31" s="196"/>
      <c r="H31" s="196"/>
      <c r="I31" s="196"/>
      <c r="J31" s="196"/>
      <c r="K31" s="75"/>
      <c r="L31" s="76"/>
      <c r="M31" s="76"/>
      <c r="N31" s="76"/>
      <c r="O31" s="9"/>
      <c r="P31" s="2"/>
      <c r="Q31" s="2"/>
      <c r="R31" s="2"/>
    </row>
    <row r="32" spans="1:18" ht="15" x14ac:dyDescent="0.25">
      <c r="A32" s="198" t="s">
        <v>580</v>
      </c>
      <c r="B32" s="198"/>
      <c r="C32" s="198"/>
      <c r="D32" s="198"/>
      <c r="E32" s="198"/>
      <c r="F32" s="198"/>
      <c r="G32" s="198"/>
      <c r="H32" s="198"/>
      <c r="I32" s="198"/>
      <c r="J32" s="198"/>
      <c r="K32" s="73"/>
      <c r="L32" s="74"/>
      <c r="M32" s="74"/>
      <c r="N32" s="74"/>
      <c r="O32" s="9"/>
      <c r="P32" s="2"/>
      <c r="Q32" s="2"/>
      <c r="R32" s="2"/>
    </row>
    <row r="33" spans="1:18" ht="15" x14ac:dyDescent="0.25">
      <c r="A33" s="198" t="s">
        <v>581</v>
      </c>
      <c r="B33" s="198"/>
      <c r="C33" s="198"/>
      <c r="D33" s="198"/>
      <c r="E33" s="198"/>
      <c r="F33" s="198"/>
      <c r="G33" s="198"/>
      <c r="H33" s="198"/>
      <c r="I33" s="198"/>
      <c r="J33" s="198"/>
      <c r="K33" s="73"/>
      <c r="L33" s="74"/>
      <c r="M33" s="74"/>
      <c r="N33" s="74"/>
      <c r="O33" s="9"/>
      <c r="P33" s="2"/>
      <c r="Q33" s="2"/>
      <c r="R33" s="2"/>
    </row>
    <row r="34" spans="1:18" ht="15" x14ac:dyDescent="0.25">
      <c r="A34" s="77" t="s">
        <v>582</v>
      </c>
      <c r="B34" s="77"/>
      <c r="C34" s="77"/>
      <c r="D34" s="77"/>
      <c r="E34" s="77"/>
      <c r="F34" s="77"/>
      <c r="G34" s="77"/>
      <c r="H34" s="77"/>
      <c r="I34" s="77"/>
      <c r="J34" s="77"/>
      <c r="K34" s="73"/>
      <c r="L34" s="74"/>
      <c r="M34" s="74"/>
      <c r="N34" s="74"/>
      <c r="O34" s="9"/>
      <c r="P34" s="2"/>
      <c r="Q34" s="2"/>
      <c r="R34" s="2"/>
    </row>
    <row r="35" spans="1:18" ht="15" x14ac:dyDescent="0.25">
      <c r="A35" s="77" t="s">
        <v>583</v>
      </c>
      <c r="B35" s="78"/>
      <c r="C35" s="78"/>
      <c r="D35" s="78"/>
      <c r="E35" s="78"/>
      <c r="F35" s="78"/>
      <c r="G35" s="78"/>
      <c r="H35" s="78"/>
      <c r="I35" s="78"/>
      <c r="J35" s="78"/>
      <c r="K35" s="73"/>
      <c r="L35" s="74"/>
      <c r="M35" s="74"/>
      <c r="N35" s="74"/>
      <c r="O35" s="9"/>
      <c r="P35" s="2"/>
      <c r="Q35" s="2"/>
      <c r="R35" s="2"/>
    </row>
    <row r="36" spans="1:18" ht="15" x14ac:dyDescent="0.25">
      <c r="A36" s="77" t="s">
        <v>584</v>
      </c>
      <c r="B36" s="78"/>
      <c r="C36" s="78"/>
      <c r="D36" s="78"/>
      <c r="E36" s="78"/>
      <c r="F36" s="78"/>
      <c r="G36" s="78"/>
      <c r="H36" s="78"/>
      <c r="I36" s="78"/>
      <c r="J36" s="78"/>
      <c r="K36" s="73"/>
      <c r="L36" s="74"/>
      <c r="M36" s="74"/>
      <c r="N36" s="74"/>
      <c r="O36" s="9"/>
      <c r="P36" s="2"/>
      <c r="Q36" s="2"/>
      <c r="R36" s="2"/>
    </row>
    <row r="37" spans="1:18" ht="32.25" customHeight="1" x14ac:dyDescent="0.25">
      <c r="A37" s="196" t="s">
        <v>585</v>
      </c>
      <c r="B37" s="199"/>
      <c r="C37" s="199"/>
      <c r="D37" s="199"/>
      <c r="E37" s="199"/>
      <c r="F37" s="199"/>
      <c r="G37" s="199"/>
      <c r="H37" s="199"/>
      <c r="I37" s="199"/>
      <c r="J37" s="199"/>
      <c r="K37" s="73"/>
      <c r="L37" s="74"/>
      <c r="M37" s="74"/>
      <c r="N37" s="74"/>
      <c r="O37" s="9"/>
      <c r="P37" s="2"/>
      <c r="Q37" s="2"/>
      <c r="R37" s="2"/>
    </row>
    <row r="38" spans="1:18" ht="39" customHeight="1" x14ac:dyDescent="0.25">
      <c r="A38" s="197" t="s">
        <v>610</v>
      </c>
      <c r="B38" s="197"/>
      <c r="C38" s="197"/>
      <c r="D38" s="197"/>
      <c r="E38" s="197"/>
      <c r="F38" s="197"/>
      <c r="G38" s="197"/>
      <c r="H38" s="197"/>
      <c r="I38" s="197"/>
      <c r="J38" s="197"/>
      <c r="K38" s="73"/>
      <c r="L38" s="74"/>
      <c r="M38" s="74"/>
      <c r="N38" s="74"/>
      <c r="O38" s="9"/>
      <c r="P38" s="2"/>
      <c r="Q38" s="2"/>
      <c r="R38" s="2"/>
    </row>
  </sheetData>
  <mergeCells count="36">
    <mergeCell ref="A37:J37"/>
    <mergeCell ref="A38:J38"/>
    <mergeCell ref="A26:D26"/>
    <mergeCell ref="E26:L26"/>
    <mergeCell ref="A31:J31"/>
    <mergeCell ref="A32:J32"/>
    <mergeCell ref="A33:J33"/>
    <mergeCell ref="A28:J28"/>
    <mergeCell ref="A29:J29"/>
    <mergeCell ref="A30:J30"/>
    <mergeCell ref="M14:M15"/>
    <mergeCell ref="N14:N15"/>
    <mergeCell ref="E16:F16"/>
    <mergeCell ref="A27:J27"/>
    <mergeCell ref="G14:G15"/>
    <mergeCell ref="H14:H15"/>
    <mergeCell ref="I14:I15"/>
    <mergeCell ref="J14:J15"/>
    <mergeCell ref="K14:K15"/>
    <mergeCell ref="L14:L15"/>
    <mergeCell ref="A14:A15"/>
    <mergeCell ref="B14:B15"/>
    <mergeCell ref="C14:C15"/>
    <mergeCell ref="D14:D15"/>
    <mergeCell ref="E14:F14"/>
    <mergeCell ref="A2:G2"/>
    <mergeCell ref="H2:M2"/>
    <mergeCell ref="A3:G3"/>
    <mergeCell ref="H3:M3"/>
    <mergeCell ref="A6:G6"/>
    <mergeCell ref="H6:M6"/>
    <mergeCell ref="A7:G7"/>
    <mergeCell ref="H7:M7"/>
    <mergeCell ref="A9:M9"/>
    <mergeCell ref="A10:G10"/>
    <mergeCell ref="A12:N12"/>
  </mergeCells>
  <pageMargins left="0.7" right="0.7" top="0.75" bottom="0.75" header="0.3" footer="0.3"/>
  <pageSetup paperSize="9" scale="8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2"/>
  <sheetViews>
    <sheetView view="pageBreakPreview" topLeftCell="A19" zoomScaleNormal="100" zoomScaleSheetLayoutView="100" workbookViewId="0">
      <selection activeCell="B32" sqref="B32"/>
    </sheetView>
  </sheetViews>
  <sheetFormatPr defaultRowHeight="16.5" x14ac:dyDescent="0.3"/>
  <cols>
    <col min="1" max="1" width="4.140625" style="80" customWidth="1"/>
    <col min="2" max="2" width="26.28515625" style="80" customWidth="1"/>
    <col min="3" max="4" width="7.28515625" style="80" customWidth="1"/>
    <col min="5" max="6" width="4.42578125" style="80" customWidth="1"/>
    <col min="7" max="7" width="13.85546875" style="80" customWidth="1"/>
    <col min="8" max="8" width="18" style="80" customWidth="1"/>
    <col min="9" max="9" width="10.85546875" style="80" customWidth="1"/>
    <col min="10" max="10" width="7.42578125" style="80" customWidth="1"/>
    <col min="11" max="11" width="7.7109375" style="80" customWidth="1"/>
    <col min="12" max="12" width="11.140625" style="80" customWidth="1"/>
    <col min="13" max="13" width="13.5703125" style="80" customWidth="1"/>
    <col min="14" max="14" width="11" style="80" customWidth="1"/>
    <col min="15" max="15" width="9.140625" style="80"/>
  </cols>
  <sheetData>
    <row r="1" spans="1:15" ht="15" x14ac:dyDescent="0.25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8"/>
    </row>
    <row r="2" spans="1:15" ht="15" x14ac:dyDescent="0.25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  <c r="O2" s="18"/>
    </row>
    <row r="3" spans="1:15" ht="15" x14ac:dyDescent="0.25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  <c r="O3" s="18"/>
    </row>
    <row r="4" spans="1:15" ht="15" x14ac:dyDescent="0.25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  <c r="O4" s="18"/>
    </row>
    <row r="5" spans="1:15" ht="15" x14ac:dyDescent="0.25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  <c r="O5" s="18"/>
    </row>
    <row r="6" spans="1:15" ht="15" x14ac:dyDescent="0.25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  <c r="O6" s="18"/>
    </row>
    <row r="7" spans="1:15" ht="15" x14ac:dyDescent="0.25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  <c r="O7" s="18"/>
    </row>
    <row r="8" spans="1:15" ht="15" x14ac:dyDescent="0.25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  <c r="O8" s="31"/>
    </row>
    <row r="9" spans="1:15" ht="15" x14ac:dyDescent="0.25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  <c r="O9" s="25"/>
    </row>
    <row r="10" spans="1:15" ht="15.75" x14ac:dyDescent="0.25">
      <c r="A10" s="170" t="s">
        <v>68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  <c r="O10" s="25"/>
    </row>
    <row r="11" spans="1:15" ht="15.75" x14ac:dyDescent="0.25">
      <c r="A11" s="28"/>
      <c r="B11" s="88" t="s">
        <v>70</v>
      </c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  <c r="O11" s="25"/>
    </row>
    <row r="12" spans="1:15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25"/>
    </row>
    <row r="13" spans="1:15" ht="15.75" thickBot="1" x14ac:dyDescent="0.3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  <c r="O13" s="83"/>
    </row>
    <row r="14" spans="1:15" ht="21.75" customHeight="1" x14ac:dyDescent="0.25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  <c r="O14" s="84"/>
    </row>
    <row r="15" spans="1:15" ht="27.75" customHeight="1" thickBot="1" x14ac:dyDescent="0.3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  <c r="O15" s="84"/>
    </row>
    <row r="16" spans="1:15" ht="15.75" thickBot="1" x14ac:dyDescent="0.3">
      <c r="A16" s="35">
        <v>1</v>
      </c>
      <c r="B16" s="36">
        <v>2</v>
      </c>
      <c r="C16" s="37">
        <v>3</v>
      </c>
      <c r="D16" s="89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  <c r="O16" s="85"/>
    </row>
    <row r="17" spans="1:15" ht="38.25" x14ac:dyDescent="0.3">
      <c r="A17" s="42">
        <v>1</v>
      </c>
      <c r="B17" s="12" t="s">
        <v>71</v>
      </c>
      <c r="C17" s="43">
        <v>2000</v>
      </c>
      <c r="D17" s="90" t="s">
        <v>25</v>
      </c>
      <c r="E17" s="91"/>
      <c r="F17" s="45"/>
      <c r="G17" s="46"/>
      <c r="H17" s="47"/>
      <c r="I17" s="48"/>
      <c r="J17" s="49"/>
      <c r="K17" s="50">
        <f t="shared" ref="K17:K39" si="0">I17*J17</f>
        <v>0</v>
      </c>
      <c r="L17" s="51">
        <f t="shared" ref="L17:L39" si="1">I17+K17</f>
        <v>0</v>
      </c>
      <c r="M17" s="52">
        <f t="shared" ref="M17:M39" si="2">$C17*L17</f>
        <v>0</v>
      </c>
      <c r="N17" s="81"/>
      <c r="O17" s="83"/>
    </row>
    <row r="18" spans="1:15" ht="38.25" x14ac:dyDescent="0.3">
      <c r="A18" s="42">
        <v>2</v>
      </c>
      <c r="B18" s="12" t="s">
        <v>72</v>
      </c>
      <c r="C18" s="53">
        <v>200</v>
      </c>
      <c r="D18" s="90" t="s">
        <v>25</v>
      </c>
      <c r="E18" s="92"/>
      <c r="F18" s="56"/>
      <c r="G18" s="57"/>
      <c r="H18" s="58"/>
      <c r="I18" s="59"/>
      <c r="J18" s="49"/>
      <c r="K18" s="50">
        <f t="shared" si="0"/>
        <v>0</v>
      </c>
      <c r="L18" s="51">
        <f t="shared" si="1"/>
        <v>0</v>
      </c>
      <c r="M18" s="52">
        <f t="shared" si="2"/>
        <v>0</v>
      </c>
      <c r="N18" s="81"/>
      <c r="O18" s="83"/>
    </row>
    <row r="19" spans="1:15" ht="38.25" x14ac:dyDescent="0.3">
      <c r="A19" s="42">
        <v>3</v>
      </c>
      <c r="B19" s="64" t="s">
        <v>73</v>
      </c>
      <c r="C19" s="53">
        <v>70</v>
      </c>
      <c r="D19" s="90" t="s">
        <v>25</v>
      </c>
      <c r="E19" s="92"/>
      <c r="F19" s="56"/>
      <c r="G19" s="57"/>
      <c r="H19" s="58"/>
      <c r="I19" s="59"/>
      <c r="J19" s="49"/>
      <c r="K19" s="50">
        <f t="shared" si="0"/>
        <v>0</v>
      </c>
      <c r="L19" s="51">
        <f t="shared" si="1"/>
        <v>0</v>
      </c>
      <c r="M19" s="52">
        <f t="shared" si="2"/>
        <v>0</v>
      </c>
      <c r="N19" s="81"/>
      <c r="O19" s="83"/>
    </row>
    <row r="20" spans="1:15" x14ac:dyDescent="0.3">
      <c r="A20" s="42">
        <v>4</v>
      </c>
      <c r="B20" s="64" t="s">
        <v>556</v>
      </c>
      <c r="C20" s="53">
        <v>20</v>
      </c>
      <c r="D20" s="90" t="s">
        <v>25</v>
      </c>
      <c r="E20" s="92"/>
      <c r="F20" s="56"/>
      <c r="G20" s="57"/>
      <c r="H20" s="58"/>
      <c r="I20" s="59"/>
      <c r="J20" s="49"/>
      <c r="K20" s="50">
        <f t="shared" si="0"/>
        <v>0</v>
      </c>
      <c r="L20" s="51">
        <f t="shared" si="1"/>
        <v>0</v>
      </c>
      <c r="M20" s="52">
        <f t="shared" si="2"/>
        <v>0</v>
      </c>
      <c r="N20" s="81"/>
      <c r="O20" s="83"/>
    </row>
    <row r="21" spans="1:15" x14ac:dyDescent="0.3">
      <c r="A21" s="42">
        <v>5</v>
      </c>
      <c r="B21" s="93" t="s">
        <v>75</v>
      </c>
      <c r="C21" s="53">
        <v>500</v>
      </c>
      <c r="D21" s="90" t="s">
        <v>25</v>
      </c>
      <c r="E21" s="94"/>
      <c r="F21" s="68"/>
      <c r="G21" s="69"/>
      <c r="H21" s="70"/>
      <c r="I21" s="71"/>
      <c r="J21" s="49"/>
      <c r="K21" s="50">
        <f t="shared" si="0"/>
        <v>0</v>
      </c>
      <c r="L21" s="51">
        <f t="shared" si="1"/>
        <v>0</v>
      </c>
      <c r="M21" s="52">
        <f t="shared" si="2"/>
        <v>0</v>
      </c>
      <c r="N21" s="72"/>
      <c r="O21" s="87"/>
    </row>
    <row r="22" spans="1:15" ht="38.25" x14ac:dyDescent="0.3">
      <c r="A22" s="42">
        <v>6</v>
      </c>
      <c r="B22" s="64" t="s">
        <v>76</v>
      </c>
      <c r="C22" s="53">
        <v>2000</v>
      </c>
      <c r="D22" s="90" t="s">
        <v>25</v>
      </c>
      <c r="E22" s="92"/>
      <c r="F22" s="56"/>
      <c r="G22" s="57"/>
      <c r="H22" s="58"/>
      <c r="I22" s="59"/>
      <c r="J22" s="49"/>
      <c r="K22" s="50">
        <f t="shared" si="0"/>
        <v>0</v>
      </c>
      <c r="L22" s="51">
        <f t="shared" si="1"/>
        <v>0</v>
      </c>
      <c r="M22" s="52">
        <f t="shared" si="2"/>
        <v>0</v>
      </c>
      <c r="N22" s="72"/>
      <c r="O22" s="83"/>
    </row>
    <row r="23" spans="1:15" x14ac:dyDescent="0.3">
      <c r="A23" s="42">
        <v>7</v>
      </c>
      <c r="B23" s="64" t="s">
        <v>557</v>
      </c>
      <c r="C23" s="53">
        <v>35</v>
      </c>
      <c r="D23" s="90" t="s">
        <v>25</v>
      </c>
      <c r="E23" s="92"/>
      <c r="F23" s="56"/>
      <c r="G23" s="57"/>
      <c r="H23" s="58"/>
      <c r="I23" s="59"/>
      <c r="J23" s="49"/>
      <c r="K23" s="50">
        <f t="shared" si="0"/>
        <v>0</v>
      </c>
      <c r="L23" s="51">
        <f t="shared" si="1"/>
        <v>0</v>
      </c>
      <c r="M23" s="52">
        <f t="shared" si="2"/>
        <v>0</v>
      </c>
      <c r="N23" s="72"/>
      <c r="O23" s="83"/>
    </row>
    <row r="24" spans="1:15" x14ac:dyDescent="0.3">
      <c r="A24" s="42">
        <v>8</v>
      </c>
      <c r="B24" s="64" t="s">
        <v>558</v>
      </c>
      <c r="C24" s="53">
        <v>80</v>
      </c>
      <c r="D24" s="90" t="s">
        <v>25</v>
      </c>
      <c r="E24" s="92"/>
      <c r="F24" s="56"/>
      <c r="G24" s="57"/>
      <c r="H24" s="58"/>
      <c r="I24" s="59"/>
      <c r="J24" s="49"/>
      <c r="K24" s="50">
        <f t="shared" si="0"/>
        <v>0</v>
      </c>
      <c r="L24" s="51">
        <f t="shared" si="1"/>
        <v>0</v>
      </c>
      <c r="M24" s="52">
        <f t="shared" si="2"/>
        <v>0</v>
      </c>
      <c r="N24" s="72"/>
      <c r="O24" s="83"/>
    </row>
    <row r="25" spans="1:15" ht="25.5" x14ac:dyDescent="0.3">
      <c r="A25" s="42">
        <v>9</v>
      </c>
      <c r="B25" s="64" t="s">
        <v>384</v>
      </c>
      <c r="C25" s="53">
        <v>200</v>
      </c>
      <c r="D25" s="90" t="s">
        <v>25</v>
      </c>
      <c r="E25" s="92"/>
      <c r="F25" s="56"/>
      <c r="G25" s="57"/>
      <c r="H25" s="58"/>
      <c r="I25" s="59"/>
      <c r="J25" s="49"/>
      <c r="K25" s="50">
        <f t="shared" si="0"/>
        <v>0</v>
      </c>
      <c r="L25" s="51">
        <f t="shared" si="1"/>
        <v>0</v>
      </c>
      <c r="M25" s="52">
        <f t="shared" si="2"/>
        <v>0</v>
      </c>
      <c r="N25" s="81"/>
      <c r="O25" s="83"/>
    </row>
    <row r="26" spans="1:15" ht="25.5" x14ac:dyDescent="0.3">
      <c r="A26" s="42">
        <v>10</v>
      </c>
      <c r="B26" s="64" t="s">
        <v>77</v>
      </c>
      <c r="C26" s="53">
        <v>1000</v>
      </c>
      <c r="D26" s="90" t="s">
        <v>25</v>
      </c>
      <c r="E26" s="92"/>
      <c r="F26" s="56"/>
      <c r="G26" s="57"/>
      <c r="H26" s="58"/>
      <c r="I26" s="59"/>
      <c r="J26" s="49"/>
      <c r="K26" s="50">
        <f t="shared" si="0"/>
        <v>0</v>
      </c>
      <c r="L26" s="51">
        <f t="shared" si="1"/>
        <v>0</v>
      </c>
      <c r="M26" s="52">
        <f t="shared" si="2"/>
        <v>0</v>
      </c>
      <c r="N26" s="81"/>
      <c r="O26" s="83"/>
    </row>
    <row r="27" spans="1:15" ht="25.5" x14ac:dyDescent="0.3">
      <c r="A27" s="42">
        <v>11</v>
      </c>
      <c r="B27" s="64" t="s">
        <v>74</v>
      </c>
      <c r="C27" s="53">
        <v>50</v>
      </c>
      <c r="D27" s="90" t="s">
        <v>25</v>
      </c>
      <c r="E27" s="92"/>
      <c r="F27" s="56"/>
      <c r="G27" s="57"/>
      <c r="H27" s="58"/>
      <c r="I27" s="59"/>
      <c r="J27" s="49"/>
      <c r="K27" s="50">
        <f t="shared" si="0"/>
        <v>0</v>
      </c>
      <c r="L27" s="51">
        <f t="shared" si="1"/>
        <v>0</v>
      </c>
      <c r="M27" s="52">
        <f t="shared" si="2"/>
        <v>0</v>
      </c>
      <c r="N27" s="81"/>
      <c r="O27" s="83"/>
    </row>
    <row r="28" spans="1:15" ht="25.5" x14ac:dyDescent="0.3">
      <c r="A28" s="42">
        <v>12</v>
      </c>
      <c r="B28" s="64" t="s">
        <v>78</v>
      </c>
      <c r="C28" s="53">
        <v>500</v>
      </c>
      <c r="D28" s="90" t="s">
        <v>25</v>
      </c>
      <c r="E28" s="92"/>
      <c r="F28" s="56"/>
      <c r="G28" s="57"/>
      <c r="H28" s="58"/>
      <c r="I28" s="59"/>
      <c r="J28" s="49"/>
      <c r="K28" s="50">
        <f t="shared" si="0"/>
        <v>0</v>
      </c>
      <c r="L28" s="51">
        <f t="shared" si="1"/>
        <v>0</v>
      </c>
      <c r="M28" s="52">
        <f t="shared" si="2"/>
        <v>0</v>
      </c>
      <c r="N28" s="81"/>
      <c r="O28" s="83"/>
    </row>
    <row r="29" spans="1:15" ht="25.5" x14ac:dyDescent="0.3">
      <c r="A29" s="42">
        <v>13</v>
      </c>
      <c r="B29" s="64" t="s">
        <v>79</v>
      </c>
      <c r="C29" s="53">
        <v>120</v>
      </c>
      <c r="D29" s="90" t="s">
        <v>25</v>
      </c>
      <c r="E29" s="92"/>
      <c r="F29" s="56"/>
      <c r="G29" s="57"/>
      <c r="H29" s="58"/>
      <c r="I29" s="59"/>
      <c r="J29" s="49"/>
      <c r="K29" s="50">
        <f t="shared" si="0"/>
        <v>0</v>
      </c>
      <c r="L29" s="51">
        <f t="shared" si="1"/>
        <v>0</v>
      </c>
      <c r="M29" s="52">
        <f t="shared" si="2"/>
        <v>0</v>
      </c>
      <c r="N29" s="81"/>
      <c r="O29" s="83"/>
    </row>
    <row r="30" spans="1:15" ht="25.5" x14ac:dyDescent="0.3">
      <c r="A30" s="42">
        <v>14</v>
      </c>
      <c r="B30" s="64" t="s">
        <v>611</v>
      </c>
      <c r="C30" s="53">
        <v>200</v>
      </c>
      <c r="D30" s="90" t="s">
        <v>25</v>
      </c>
      <c r="E30" s="92"/>
      <c r="F30" s="56"/>
      <c r="G30" s="57"/>
      <c r="H30" s="58"/>
      <c r="I30" s="59"/>
      <c r="J30" s="49"/>
      <c r="K30" s="50">
        <f t="shared" si="0"/>
        <v>0</v>
      </c>
      <c r="L30" s="51">
        <f t="shared" si="1"/>
        <v>0</v>
      </c>
      <c r="M30" s="52">
        <f t="shared" si="2"/>
        <v>0</v>
      </c>
      <c r="N30" s="81"/>
      <c r="O30" s="83"/>
    </row>
    <row r="31" spans="1:15" x14ac:dyDescent="0.3">
      <c r="A31" s="42">
        <v>15</v>
      </c>
      <c r="B31" s="64" t="s">
        <v>554</v>
      </c>
      <c r="C31" s="53">
        <v>700</v>
      </c>
      <c r="D31" s="90" t="s">
        <v>25</v>
      </c>
      <c r="E31" s="92"/>
      <c r="F31" s="56"/>
      <c r="G31" s="57"/>
      <c r="H31" s="58"/>
      <c r="I31" s="59"/>
      <c r="J31" s="49"/>
      <c r="K31" s="50">
        <f t="shared" si="0"/>
        <v>0</v>
      </c>
      <c r="L31" s="51">
        <f t="shared" si="1"/>
        <v>0</v>
      </c>
      <c r="M31" s="52">
        <f t="shared" si="2"/>
        <v>0</v>
      </c>
      <c r="N31" s="81"/>
      <c r="O31" s="83"/>
    </row>
    <row r="32" spans="1:15" x14ac:dyDescent="0.3">
      <c r="A32" s="42">
        <v>16</v>
      </c>
      <c r="B32" s="64" t="s">
        <v>80</v>
      </c>
      <c r="C32" s="53">
        <v>200</v>
      </c>
      <c r="D32" s="90" t="s">
        <v>25</v>
      </c>
      <c r="E32" s="92"/>
      <c r="F32" s="56"/>
      <c r="G32" s="57"/>
      <c r="H32" s="58"/>
      <c r="I32" s="59"/>
      <c r="J32" s="49"/>
      <c r="K32" s="50">
        <f t="shared" si="0"/>
        <v>0</v>
      </c>
      <c r="L32" s="51">
        <f t="shared" si="1"/>
        <v>0</v>
      </c>
      <c r="M32" s="52">
        <f t="shared" si="2"/>
        <v>0</v>
      </c>
      <c r="N32" s="81"/>
      <c r="O32" s="83"/>
    </row>
    <row r="33" spans="1:18" ht="25.5" x14ac:dyDescent="0.3">
      <c r="A33" s="42">
        <v>17</v>
      </c>
      <c r="B33" s="64" t="s">
        <v>81</v>
      </c>
      <c r="C33" s="53">
        <v>200</v>
      </c>
      <c r="D33" s="90" t="s">
        <v>25</v>
      </c>
      <c r="E33" s="92"/>
      <c r="F33" s="56"/>
      <c r="G33" s="57"/>
      <c r="H33" s="58"/>
      <c r="I33" s="59"/>
      <c r="J33" s="49"/>
      <c r="K33" s="50">
        <f t="shared" si="0"/>
        <v>0</v>
      </c>
      <c r="L33" s="51">
        <f t="shared" si="1"/>
        <v>0</v>
      </c>
      <c r="M33" s="52">
        <f t="shared" si="2"/>
        <v>0</v>
      </c>
      <c r="N33" s="81"/>
      <c r="O33" s="83"/>
    </row>
    <row r="34" spans="1:18" x14ac:dyDescent="0.3">
      <c r="A34" s="42">
        <v>18</v>
      </c>
      <c r="B34" s="64" t="s">
        <v>82</v>
      </c>
      <c r="C34" s="53">
        <v>130</v>
      </c>
      <c r="D34" s="90" t="s">
        <v>25</v>
      </c>
      <c r="E34" s="92"/>
      <c r="F34" s="56"/>
      <c r="G34" s="57"/>
      <c r="H34" s="58"/>
      <c r="I34" s="59"/>
      <c r="J34" s="49"/>
      <c r="K34" s="50">
        <f t="shared" si="0"/>
        <v>0</v>
      </c>
      <c r="L34" s="51">
        <f t="shared" si="1"/>
        <v>0</v>
      </c>
      <c r="M34" s="52">
        <f t="shared" si="2"/>
        <v>0</v>
      </c>
      <c r="N34" s="81"/>
      <c r="O34" s="83"/>
    </row>
    <row r="35" spans="1:18" ht="25.5" x14ac:dyDescent="0.3">
      <c r="A35" s="42">
        <v>19</v>
      </c>
      <c r="B35" s="64" t="s">
        <v>83</v>
      </c>
      <c r="C35" s="53">
        <v>80</v>
      </c>
      <c r="D35" s="90" t="s">
        <v>25</v>
      </c>
      <c r="E35" s="92"/>
      <c r="F35" s="56"/>
      <c r="G35" s="57"/>
      <c r="H35" s="58"/>
      <c r="I35" s="59"/>
      <c r="J35" s="49"/>
      <c r="K35" s="50">
        <f t="shared" si="0"/>
        <v>0</v>
      </c>
      <c r="L35" s="51">
        <f t="shared" si="1"/>
        <v>0</v>
      </c>
      <c r="M35" s="52">
        <f t="shared" si="2"/>
        <v>0</v>
      </c>
      <c r="N35" s="81"/>
      <c r="O35" s="83"/>
    </row>
    <row r="36" spans="1:18" ht="25.5" x14ac:dyDescent="0.3">
      <c r="A36" s="42">
        <v>20</v>
      </c>
      <c r="B36" s="64" t="s">
        <v>84</v>
      </c>
      <c r="C36" s="53">
        <v>150</v>
      </c>
      <c r="D36" s="90" t="s">
        <v>25</v>
      </c>
      <c r="E36" s="92"/>
      <c r="F36" s="56"/>
      <c r="G36" s="57"/>
      <c r="H36" s="58"/>
      <c r="I36" s="59"/>
      <c r="J36" s="49"/>
      <c r="K36" s="50">
        <f t="shared" si="0"/>
        <v>0</v>
      </c>
      <c r="L36" s="51">
        <f t="shared" si="1"/>
        <v>0</v>
      </c>
      <c r="M36" s="52">
        <f t="shared" si="2"/>
        <v>0</v>
      </c>
      <c r="N36" s="81"/>
      <c r="O36" s="83"/>
    </row>
    <row r="37" spans="1:18" ht="25.5" x14ac:dyDescent="0.3">
      <c r="A37" s="42">
        <v>21</v>
      </c>
      <c r="B37" s="64" t="s">
        <v>85</v>
      </c>
      <c r="C37" s="53">
        <v>330</v>
      </c>
      <c r="D37" s="90" t="s">
        <v>25</v>
      </c>
      <c r="E37" s="92"/>
      <c r="F37" s="56"/>
      <c r="G37" s="57"/>
      <c r="H37" s="58"/>
      <c r="I37" s="59"/>
      <c r="J37" s="49"/>
      <c r="K37" s="50">
        <f t="shared" si="0"/>
        <v>0</v>
      </c>
      <c r="L37" s="51">
        <f t="shared" si="1"/>
        <v>0</v>
      </c>
      <c r="M37" s="52">
        <f t="shared" si="2"/>
        <v>0</v>
      </c>
      <c r="N37" s="81"/>
      <c r="O37" s="83"/>
    </row>
    <row r="38" spans="1:18" ht="25.5" x14ac:dyDescent="0.3">
      <c r="A38" s="42">
        <v>22</v>
      </c>
      <c r="B38" s="64" t="s">
        <v>555</v>
      </c>
      <c r="C38" s="53">
        <v>220</v>
      </c>
      <c r="D38" s="90" t="s">
        <v>25</v>
      </c>
      <c r="E38" s="92"/>
      <c r="F38" s="56"/>
      <c r="G38" s="57"/>
      <c r="H38" s="58"/>
      <c r="I38" s="59"/>
      <c r="J38" s="49"/>
      <c r="K38" s="50">
        <f t="shared" si="0"/>
        <v>0</v>
      </c>
      <c r="L38" s="51">
        <f t="shared" si="1"/>
        <v>0</v>
      </c>
      <c r="M38" s="52">
        <f t="shared" si="2"/>
        <v>0</v>
      </c>
      <c r="N38" s="81"/>
      <c r="O38" s="83"/>
    </row>
    <row r="39" spans="1:18" ht="25.5" x14ac:dyDescent="0.3">
      <c r="A39" s="42">
        <v>23</v>
      </c>
      <c r="B39" s="64" t="s">
        <v>86</v>
      </c>
      <c r="C39" s="53">
        <v>100</v>
      </c>
      <c r="D39" s="90" t="s">
        <v>25</v>
      </c>
      <c r="E39" s="92"/>
      <c r="F39" s="56"/>
      <c r="G39" s="57"/>
      <c r="H39" s="58"/>
      <c r="I39" s="59"/>
      <c r="J39" s="49"/>
      <c r="K39" s="50">
        <f t="shared" si="0"/>
        <v>0</v>
      </c>
      <c r="L39" s="51">
        <f t="shared" si="1"/>
        <v>0</v>
      </c>
      <c r="M39" s="52">
        <f t="shared" si="2"/>
        <v>0</v>
      </c>
      <c r="N39" s="81"/>
      <c r="O39" s="83"/>
    </row>
    <row r="40" spans="1:18" ht="15" x14ac:dyDescent="0.25">
      <c r="A40" s="189" t="s">
        <v>593</v>
      </c>
      <c r="B40" s="190"/>
      <c r="C40" s="190"/>
      <c r="D40" s="191"/>
      <c r="E40" s="192"/>
      <c r="F40" s="193"/>
      <c r="G40" s="193"/>
      <c r="H40" s="193"/>
      <c r="I40" s="193"/>
      <c r="J40" s="193"/>
      <c r="K40" s="193"/>
      <c r="L40" s="194"/>
      <c r="M40" s="82">
        <f>SUM(M17:M39)</f>
        <v>0</v>
      </c>
      <c r="N40" s="82">
        <f>SUM(N17:N39)</f>
        <v>0</v>
      </c>
      <c r="O40" s="2"/>
      <c r="P40" s="2"/>
      <c r="Q40" s="2"/>
    </row>
    <row r="41" spans="1:18" ht="24.75" customHeight="1" x14ac:dyDescent="0.25">
      <c r="A41" s="200" t="s">
        <v>589</v>
      </c>
      <c r="B41" s="200"/>
      <c r="C41" s="200"/>
      <c r="D41" s="200"/>
      <c r="E41" s="200"/>
      <c r="F41" s="200"/>
      <c r="G41" s="200"/>
      <c r="H41" s="200"/>
      <c r="I41" s="200"/>
      <c r="J41" s="200"/>
      <c r="K41" s="73"/>
      <c r="L41" s="74"/>
      <c r="M41" s="74"/>
      <c r="N41" s="74"/>
      <c r="O41" s="9"/>
      <c r="P41" s="2"/>
      <c r="Q41" s="2"/>
      <c r="R41" s="2"/>
    </row>
    <row r="42" spans="1:18" s="141" customFormat="1" ht="30" customHeight="1" x14ac:dyDescent="0.25">
      <c r="A42" s="195" t="s">
        <v>590</v>
      </c>
      <c r="B42" s="196"/>
      <c r="C42" s="196"/>
      <c r="D42" s="196"/>
      <c r="E42" s="196"/>
      <c r="F42" s="196"/>
      <c r="G42" s="196"/>
      <c r="H42" s="196"/>
      <c r="I42" s="196"/>
      <c r="J42" s="196"/>
      <c r="K42" s="73"/>
      <c r="L42" s="74"/>
      <c r="M42" s="74"/>
      <c r="N42" s="74"/>
      <c r="O42" s="74"/>
      <c r="P42" s="140"/>
    </row>
    <row r="43" spans="1:18" ht="24.75" customHeight="1" x14ac:dyDescent="0.25">
      <c r="A43" s="195" t="s">
        <v>26</v>
      </c>
      <c r="B43" s="195"/>
      <c r="C43" s="195"/>
      <c r="D43" s="195"/>
      <c r="E43" s="195"/>
      <c r="F43" s="195"/>
      <c r="G43" s="195"/>
      <c r="H43" s="195"/>
      <c r="I43" s="195"/>
      <c r="J43" s="195"/>
      <c r="K43" s="73"/>
      <c r="L43" s="74"/>
      <c r="M43" s="74"/>
      <c r="N43" s="74"/>
      <c r="O43" s="9"/>
      <c r="P43" s="2"/>
      <c r="Q43" s="2"/>
      <c r="R43" s="2"/>
    </row>
    <row r="44" spans="1:18" ht="15" x14ac:dyDescent="0.25">
      <c r="A44" s="198" t="s">
        <v>579</v>
      </c>
      <c r="B44" s="198"/>
      <c r="C44" s="198"/>
      <c r="D44" s="198"/>
      <c r="E44" s="198"/>
      <c r="F44" s="198"/>
      <c r="G44" s="198"/>
      <c r="H44" s="198"/>
      <c r="I44" s="198"/>
      <c r="J44" s="198"/>
      <c r="K44" s="73"/>
      <c r="L44" s="74"/>
      <c r="M44" s="74"/>
      <c r="N44" s="74"/>
      <c r="O44" s="9"/>
      <c r="P44" s="2"/>
      <c r="Q44" s="2"/>
      <c r="R44" s="2"/>
    </row>
    <row r="45" spans="1:18" ht="51.75" customHeight="1" x14ac:dyDescent="0.25">
      <c r="A45" s="196" t="s">
        <v>587</v>
      </c>
      <c r="B45" s="196"/>
      <c r="C45" s="196"/>
      <c r="D45" s="196"/>
      <c r="E45" s="196"/>
      <c r="F45" s="196"/>
      <c r="G45" s="196"/>
      <c r="H45" s="196"/>
      <c r="I45" s="196"/>
      <c r="J45" s="196"/>
      <c r="K45" s="75"/>
      <c r="L45" s="76"/>
      <c r="M45" s="76"/>
      <c r="N45" s="76"/>
      <c r="O45" s="9"/>
      <c r="P45" s="2"/>
      <c r="Q45" s="2"/>
      <c r="R45" s="2"/>
    </row>
    <row r="46" spans="1:18" ht="15" x14ac:dyDescent="0.25">
      <c r="A46" s="198" t="s">
        <v>580</v>
      </c>
      <c r="B46" s="198"/>
      <c r="C46" s="198"/>
      <c r="D46" s="198"/>
      <c r="E46" s="198"/>
      <c r="F46" s="198"/>
      <c r="G46" s="198"/>
      <c r="H46" s="198"/>
      <c r="I46" s="198"/>
      <c r="J46" s="198"/>
      <c r="K46" s="73"/>
      <c r="L46" s="74"/>
      <c r="M46" s="74"/>
      <c r="N46" s="74"/>
      <c r="O46" s="9"/>
      <c r="P46" s="2"/>
      <c r="Q46" s="2"/>
      <c r="R46" s="2"/>
    </row>
    <row r="47" spans="1:18" ht="15" x14ac:dyDescent="0.25">
      <c r="A47" s="198" t="s">
        <v>581</v>
      </c>
      <c r="B47" s="198"/>
      <c r="C47" s="198"/>
      <c r="D47" s="198"/>
      <c r="E47" s="198"/>
      <c r="F47" s="198"/>
      <c r="G47" s="198"/>
      <c r="H47" s="198"/>
      <c r="I47" s="198"/>
      <c r="J47" s="198"/>
      <c r="K47" s="73"/>
      <c r="L47" s="74"/>
      <c r="M47" s="74"/>
      <c r="N47" s="74"/>
      <c r="O47" s="9"/>
      <c r="P47" s="2"/>
      <c r="Q47" s="2"/>
      <c r="R47" s="2"/>
    </row>
    <row r="48" spans="1:18" ht="15" x14ac:dyDescent="0.25">
      <c r="A48" s="77" t="s">
        <v>582</v>
      </c>
      <c r="B48" s="77"/>
      <c r="C48" s="77"/>
      <c r="D48" s="77"/>
      <c r="E48" s="77"/>
      <c r="F48" s="77"/>
      <c r="G48" s="77"/>
      <c r="H48" s="77"/>
      <c r="I48" s="77"/>
      <c r="J48" s="77"/>
      <c r="K48" s="73"/>
      <c r="L48" s="74"/>
      <c r="M48" s="74"/>
      <c r="N48" s="74"/>
      <c r="O48" s="9"/>
      <c r="P48" s="2"/>
      <c r="Q48" s="2"/>
      <c r="R48" s="2"/>
    </row>
    <row r="49" spans="1:18" ht="15" x14ac:dyDescent="0.25">
      <c r="A49" s="77" t="s">
        <v>583</v>
      </c>
      <c r="B49" s="78"/>
      <c r="C49" s="78"/>
      <c r="D49" s="78"/>
      <c r="E49" s="78"/>
      <c r="F49" s="78"/>
      <c r="G49" s="78"/>
      <c r="H49" s="78"/>
      <c r="I49" s="78"/>
      <c r="J49" s="78"/>
      <c r="K49" s="73"/>
      <c r="L49" s="74"/>
      <c r="M49" s="74"/>
      <c r="N49" s="74"/>
      <c r="O49" s="9"/>
      <c r="P49" s="2"/>
      <c r="Q49" s="2"/>
      <c r="R49" s="2"/>
    </row>
    <row r="50" spans="1:18" ht="15" x14ac:dyDescent="0.25">
      <c r="A50" s="77" t="s">
        <v>584</v>
      </c>
      <c r="B50" s="78"/>
      <c r="C50" s="78"/>
      <c r="D50" s="78"/>
      <c r="E50" s="78"/>
      <c r="F50" s="78"/>
      <c r="G50" s="78"/>
      <c r="H50" s="78"/>
      <c r="I50" s="78"/>
      <c r="J50" s="78"/>
      <c r="K50" s="73"/>
      <c r="L50" s="74"/>
      <c r="M50" s="74"/>
      <c r="N50" s="74"/>
      <c r="O50" s="9"/>
      <c r="P50" s="2"/>
      <c r="Q50" s="2"/>
      <c r="R50" s="2"/>
    </row>
    <row r="51" spans="1:18" ht="32.25" customHeight="1" x14ac:dyDescent="0.25">
      <c r="A51" s="196" t="s">
        <v>585</v>
      </c>
      <c r="B51" s="199"/>
      <c r="C51" s="199"/>
      <c r="D51" s="199"/>
      <c r="E51" s="199"/>
      <c r="F51" s="199"/>
      <c r="G51" s="199"/>
      <c r="H51" s="199"/>
      <c r="I51" s="199"/>
      <c r="J51" s="199"/>
      <c r="K51" s="73"/>
      <c r="L51" s="74"/>
      <c r="M51" s="74"/>
      <c r="N51" s="74"/>
      <c r="O51" s="9"/>
      <c r="P51" s="2"/>
      <c r="Q51" s="2"/>
      <c r="R51" s="2"/>
    </row>
    <row r="52" spans="1:18" ht="38.25" customHeight="1" x14ac:dyDescent="0.25">
      <c r="A52" s="197" t="s">
        <v>610</v>
      </c>
      <c r="B52" s="197"/>
      <c r="C52" s="197"/>
      <c r="D52" s="197"/>
      <c r="E52" s="197"/>
      <c r="F52" s="197"/>
      <c r="G52" s="197"/>
      <c r="H52" s="197"/>
      <c r="I52" s="197"/>
      <c r="J52" s="197"/>
      <c r="K52" s="73"/>
      <c r="L52" s="74"/>
      <c r="M52" s="74"/>
      <c r="N52" s="74"/>
      <c r="O52" s="9"/>
      <c r="P52" s="2"/>
      <c r="Q52" s="2"/>
      <c r="R52" s="2"/>
    </row>
  </sheetData>
  <mergeCells count="36">
    <mergeCell ref="A51:J51"/>
    <mergeCell ref="A52:J52"/>
    <mergeCell ref="A40:D40"/>
    <mergeCell ref="E40:L40"/>
    <mergeCell ref="A45:J45"/>
    <mergeCell ref="A46:J46"/>
    <mergeCell ref="A47:J47"/>
    <mergeCell ref="A42:J42"/>
    <mergeCell ref="A43:J43"/>
    <mergeCell ref="A44:J44"/>
    <mergeCell ref="M14:M15"/>
    <mergeCell ref="N14:N15"/>
    <mergeCell ref="E16:F16"/>
    <mergeCell ref="A41:J41"/>
    <mergeCell ref="G14:G15"/>
    <mergeCell ref="H14:H15"/>
    <mergeCell ref="I14:I15"/>
    <mergeCell ref="J14:J15"/>
    <mergeCell ref="K14:K15"/>
    <mergeCell ref="L14:L15"/>
    <mergeCell ref="A14:A15"/>
    <mergeCell ref="B14:B15"/>
    <mergeCell ref="C14:C15"/>
    <mergeCell ref="D14:D15"/>
    <mergeCell ref="E14:F14"/>
    <mergeCell ref="A2:G2"/>
    <mergeCell ref="H2:M2"/>
    <mergeCell ref="A3:G3"/>
    <mergeCell ref="H3:M3"/>
    <mergeCell ref="A6:G6"/>
    <mergeCell ref="H6:M6"/>
    <mergeCell ref="A7:G7"/>
    <mergeCell ref="H7:M7"/>
    <mergeCell ref="A9:M9"/>
    <mergeCell ref="A10:G10"/>
    <mergeCell ref="A12:N12"/>
  </mergeCells>
  <pageMargins left="0.7" right="0.7" top="0.75" bottom="0.75" header="0.3" footer="0.3"/>
  <pageSetup paperSize="9" scale="8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40"/>
  <sheetViews>
    <sheetView view="pageBreakPreview" zoomScaleNormal="100" zoomScaleSheetLayoutView="100" workbookViewId="0">
      <selection activeCell="A40" sqref="A40:J40"/>
    </sheetView>
  </sheetViews>
  <sheetFormatPr defaultRowHeight="16.5" x14ac:dyDescent="0.3"/>
  <cols>
    <col min="1" max="1" width="4.140625" style="80" customWidth="1"/>
    <col min="2" max="2" width="26.42578125" style="80" customWidth="1"/>
    <col min="3" max="4" width="7.28515625" style="80" customWidth="1"/>
    <col min="5" max="5" width="4.5703125" style="80" customWidth="1"/>
    <col min="6" max="6" width="4.42578125" style="80" customWidth="1"/>
    <col min="7" max="7" width="13.85546875" style="80" customWidth="1"/>
    <col min="8" max="8" width="17.85546875" style="80" customWidth="1"/>
    <col min="9" max="9" width="10.7109375" style="80" customWidth="1"/>
    <col min="10" max="10" width="7.7109375" style="80" customWidth="1"/>
    <col min="11" max="11" width="7.5703125" style="80" customWidth="1"/>
    <col min="12" max="12" width="10.85546875" style="80" customWidth="1"/>
    <col min="13" max="13" width="13.42578125" style="80" customWidth="1"/>
    <col min="14" max="14" width="11.140625" style="80" customWidth="1"/>
    <col min="15" max="15" width="9.140625" style="80"/>
  </cols>
  <sheetData>
    <row r="1" spans="1:15" ht="15" x14ac:dyDescent="0.25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8"/>
    </row>
    <row r="2" spans="1:15" ht="15" x14ac:dyDescent="0.25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  <c r="O2" s="18"/>
    </row>
    <row r="3" spans="1:15" ht="15" x14ac:dyDescent="0.25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  <c r="O3" s="18"/>
    </row>
    <row r="4" spans="1:15" ht="15" x14ac:dyDescent="0.25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  <c r="O4" s="18"/>
    </row>
    <row r="5" spans="1:15" ht="15" x14ac:dyDescent="0.25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  <c r="O5" s="18"/>
    </row>
    <row r="6" spans="1:15" ht="15" x14ac:dyDescent="0.25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  <c r="O6" s="18"/>
    </row>
    <row r="7" spans="1:15" ht="15" x14ac:dyDescent="0.25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  <c r="O7" s="18"/>
    </row>
    <row r="8" spans="1:15" ht="15" x14ac:dyDescent="0.25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  <c r="O8" s="31"/>
    </row>
    <row r="9" spans="1:15" ht="15" x14ac:dyDescent="0.25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  <c r="O9" s="25"/>
    </row>
    <row r="10" spans="1:15" ht="15.75" x14ac:dyDescent="0.25">
      <c r="A10" s="170" t="s">
        <v>560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  <c r="O10" s="25"/>
    </row>
    <row r="11" spans="1:15" ht="15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  <c r="O11" s="25"/>
    </row>
    <row r="12" spans="1:15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25"/>
    </row>
    <row r="13" spans="1:15" ht="15.75" thickBot="1" x14ac:dyDescent="0.3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  <c r="O13" s="83"/>
    </row>
    <row r="14" spans="1:15" ht="21.75" customHeight="1" x14ac:dyDescent="0.25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  <c r="O14" s="84"/>
    </row>
    <row r="15" spans="1:15" ht="27.75" customHeight="1" thickBot="1" x14ac:dyDescent="0.3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  <c r="O15" s="84"/>
    </row>
    <row r="16" spans="1:15" ht="15.75" thickBot="1" x14ac:dyDescent="0.3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  <c r="O16" s="85"/>
    </row>
    <row r="17" spans="1:18" ht="25.5" x14ac:dyDescent="0.25">
      <c r="A17" s="42">
        <v>1</v>
      </c>
      <c r="B17" s="64" t="s">
        <v>385</v>
      </c>
      <c r="C17" s="53">
        <v>200</v>
      </c>
      <c r="D17" s="54" t="s">
        <v>25</v>
      </c>
      <c r="E17" s="55"/>
      <c r="F17" s="56"/>
      <c r="G17" s="57"/>
      <c r="H17" s="58"/>
      <c r="I17" s="59"/>
      <c r="J17" s="60"/>
      <c r="K17" s="61">
        <f>I17*J17</f>
        <v>0</v>
      </c>
      <c r="L17" s="62">
        <f>I17+K17</f>
        <v>0</v>
      </c>
      <c r="M17" s="63">
        <f>$C17*L17</f>
        <v>0</v>
      </c>
      <c r="N17" s="65"/>
      <c r="O17" s="83"/>
    </row>
    <row r="18" spans="1:18" ht="15" x14ac:dyDescent="0.25">
      <c r="A18" s="42">
        <v>2</v>
      </c>
      <c r="B18" s="64" t="s">
        <v>386</v>
      </c>
      <c r="C18" s="53">
        <v>1100</v>
      </c>
      <c r="D18" s="54" t="s">
        <v>25</v>
      </c>
      <c r="E18" s="55"/>
      <c r="F18" s="56"/>
      <c r="G18" s="57"/>
      <c r="H18" s="58"/>
      <c r="I18" s="59"/>
      <c r="J18" s="60"/>
      <c r="K18" s="61">
        <f t="shared" ref="K18:K27" si="0">I18*J18</f>
        <v>0</v>
      </c>
      <c r="L18" s="62">
        <f t="shared" ref="L18:L27" si="1">I18+K18</f>
        <v>0</v>
      </c>
      <c r="M18" s="63">
        <f t="shared" ref="M18:M27" si="2">$C18*L18</f>
        <v>0</v>
      </c>
      <c r="N18" s="65"/>
      <c r="O18" s="83"/>
    </row>
    <row r="19" spans="1:18" ht="25.5" x14ac:dyDescent="0.25">
      <c r="A19" s="42">
        <v>3</v>
      </c>
      <c r="B19" s="64" t="s">
        <v>387</v>
      </c>
      <c r="C19" s="53">
        <v>300</v>
      </c>
      <c r="D19" s="54" t="s">
        <v>25</v>
      </c>
      <c r="E19" s="55"/>
      <c r="F19" s="56"/>
      <c r="G19" s="57"/>
      <c r="H19" s="58"/>
      <c r="I19" s="59"/>
      <c r="J19" s="60"/>
      <c r="K19" s="61">
        <f t="shared" si="0"/>
        <v>0</v>
      </c>
      <c r="L19" s="62">
        <f t="shared" si="1"/>
        <v>0</v>
      </c>
      <c r="M19" s="63">
        <f t="shared" si="2"/>
        <v>0</v>
      </c>
      <c r="N19" s="65"/>
      <c r="O19" s="83"/>
    </row>
    <row r="20" spans="1:18" ht="25.5" x14ac:dyDescent="0.25">
      <c r="A20" s="42">
        <v>4</v>
      </c>
      <c r="B20" s="64" t="s">
        <v>87</v>
      </c>
      <c r="C20" s="53">
        <v>300</v>
      </c>
      <c r="D20" s="54" t="s">
        <v>25</v>
      </c>
      <c r="E20" s="55"/>
      <c r="F20" s="56"/>
      <c r="G20" s="57"/>
      <c r="H20" s="58"/>
      <c r="I20" s="59"/>
      <c r="J20" s="60"/>
      <c r="K20" s="61">
        <f t="shared" si="0"/>
        <v>0</v>
      </c>
      <c r="L20" s="62">
        <f t="shared" si="1"/>
        <v>0</v>
      </c>
      <c r="M20" s="63">
        <f t="shared" si="2"/>
        <v>0</v>
      </c>
      <c r="N20" s="65"/>
      <c r="O20" s="83"/>
    </row>
    <row r="21" spans="1:18" ht="15" x14ac:dyDescent="0.25">
      <c r="A21" s="42">
        <v>5</v>
      </c>
      <c r="B21" s="64" t="s">
        <v>88</v>
      </c>
      <c r="C21" s="53">
        <v>50</v>
      </c>
      <c r="D21" s="54" t="s">
        <v>25</v>
      </c>
      <c r="E21" s="55"/>
      <c r="F21" s="56"/>
      <c r="G21" s="57"/>
      <c r="H21" s="58"/>
      <c r="I21" s="59"/>
      <c r="J21" s="60"/>
      <c r="K21" s="61">
        <f t="shared" si="0"/>
        <v>0</v>
      </c>
      <c r="L21" s="62">
        <f t="shared" si="1"/>
        <v>0</v>
      </c>
      <c r="M21" s="63">
        <f t="shared" si="2"/>
        <v>0</v>
      </c>
      <c r="N21" s="65"/>
      <c r="O21" s="83"/>
    </row>
    <row r="22" spans="1:18" ht="15" x14ac:dyDescent="0.25">
      <c r="A22" s="42">
        <v>6</v>
      </c>
      <c r="B22" s="64" t="s">
        <v>388</v>
      </c>
      <c r="C22" s="53">
        <v>320</v>
      </c>
      <c r="D22" s="54" t="s">
        <v>25</v>
      </c>
      <c r="E22" s="55"/>
      <c r="F22" s="56"/>
      <c r="G22" s="57"/>
      <c r="H22" s="58"/>
      <c r="I22" s="59"/>
      <c r="J22" s="60"/>
      <c r="K22" s="61">
        <f t="shared" si="0"/>
        <v>0</v>
      </c>
      <c r="L22" s="62">
        <f t="shared" si="1"/>
        <v>0</v>
      </c>
      <c r="M22" s="63">
        <f t="shared" si="2"/>
        <v>0</v>
      </c>
      <c r="N22" s="65"/>
      <c r="O22" s="83"/>
    </row>
    <row r="23" spans="1:18" ht="15" x14ac:dyDescent="0.25">
      <c r="A23" s="42">
        <v>7</v>
      </c>
      <c r="B23" s="64" t="s">
        <v>89</v>
      </c>
      <c r="C23" s="53">
        <v>300</v>
      </c>
      <c r="D23" s="54" t="s">
        <v>25</v>
      </c>
      <c r="E23" s="55"/>
      <c r="F23" s="56"/>
      <c r="G23" s="57"/>
      <c r="H23" s="58"/>
      <c r="I23" s="59"/>
      <c r="J23" s="60"/>
      <c r="K23" s="61">
        <f t="shared" si="0"/>
        <v>0</v>
      </c>
      <c r="L23" s="62">
        <f t="shared" si="1"/>
        <v>0</v>
      </c>
      <c r="M23" s="63">
        <f t="shared" si="2"/>
        <v>0</v>
      </c>
      <c r="N23" s="65"/>
      <c r="O23" s="83"/>
    </row>
    <row r="24" spans="1:18" ht="25.5" x14ac:dyDescent="0.25">
      <c r="A24" s="42">
        <v>8</v>
      </c>
      <c r="B24" s="64" t="s">
        <v>90</v>
      </c>
      <c r="C24" s="53">
        <v>400</v>
      </c>
      <c r="D24" s="54" t="s">
        <v>25</v>
      </c>
      <c r="E24" s="55"/>
      <c r="F24" s="56"/>
      <c r="G24" s="57"/>
      <c r="H24" s="58"/>
      <c r="I24" s="59"/>
      <c r="J24" s="60"/>
      <c r="K24" s="61">
        <f t="shared" si="0"/>
        <v>0</v>
      </c>
      <c r="L24" s="62">
        <f t="shared" si="1"/>
        <v>0</v>
      </c>
      <c r="M24" s="63">
        <f t="shared" si="2"/>
        <v>0</v>
      </c>
      <c r="N24" s="65"/>
      <c r="O24" s="83"/>
    </row>
    <row r="25" spans="1:18" ht="25.5" x14ac:dyDescent="0.25">
      <c r="A25" s="42">
        <v>9</v>
      </c>
      <c r="B25" s="64" t="s">
        <v>91</v>
      </c>
      <c r="C25" s="53">
        <v>100</v>
      </c>
      <c r="D25" s="54" t="s">
        <v>25</v>
      </c>
      <c r="E25" s="55"/>
      <c r="F25" s="56"/>
      <c r="G25" s="57"/>
      <c r="H25" s="58"/>
      <c r="I25" s="59"/>
      <c r="J25" s="60"/>
      <c r="K25" s="61">
        <f t="shared" si="0"/>
        <v>0</v>
      </c>
      <c r="L25" s="62">
        <f t="shared" si="1"/>
        <v>0</v>
      </c>
      <c r="M25" s="63">
        <f t="shared" si="2"/>
        <v>0</v>
      </c>
      <c r="N25" s="65"/>
      <c r="O25" s="83"/>
    </row>
    <row r="26" spans="1:18" ht="25.5" x14ac:dyDescent="0.25">
      <c r="A26" s="42">
        <v>10</v>
      </c>
      <c r="B26" s="64" t="s">
        <v>92</v>
      </c>
      <c r="C26" s="53">
        <v>100</v>
      </c>
      <c r="D26" s="54" t="s">
        <v>25</v>
      </c>
      <c r="E26" s="55"/>
      <c r="F26" s="56"/>
      <c r="G26" s="57"/>
      <c r="H26" s="58"/>
      <c r="I26" s="59"/>
      <c r="J26" s="60"/>
      <c r="K26" s="61">
        <f t="shared" si="0"/>
        <v>0</v>
      </c>
      <c r="L26" s="62">
        <f t="shared" si="1"/>
        <v>0</v>
      </c>
      <c r="M26" s="63">
        <f t="shared" si="2"/>
        <v>0</v>
      </c>
      <c r="N26" s="65"/>
      <c r="O26" s="83"/>
    </row>
    <row r="27" spans="1:18" ht="25.5" x14ac:dyDescent="0.25">
      <c r="A27" s="42">
        <v>11</v>
      </c>
      <c r="B27" s="64" t="s">
        <v>93</v>
      </c>
      <c r="C27" s="53">
        <v>60</v>
      </c>
      <c r="D27" s="54" t="s">
        <v>25</v>
      </c>
      <c r="E27" s="55"/>
      <c r="F27" s="56"/>
      <c r="G27" s="57"/>
      <c r="H27" s="58"/>
      <c r="I27" s="59"/>
      <c r="J27" s="60"/>
      <c r="K27" s="61">
        <f t="shared" si="0"/>
        <v>0</v>
      </c>
      <c r="L27" s="62">
        <f t="shared" si="1"/>
        <v>0</v>
      </c>
      <c r="M27" s="63">
        <f t="shared" si="2"/>
        <v>0</v>
      </c>
      <c r="N27" s="65"/>
      <c r="O27" s="83"/>
    </row>
    <row r="28" spans="1:18" ht="15" x14ac:dyDescent="0.25">
      <c r="A28" s="189" t="s">
        <v>609</v>
      </c>
      <c r="B28" s="190"/>
      <c r="C28" s="190"/>
      <c r="D28" s="191"/>
      <c r="E28" s="192"/>
      <c r="F28" s="193"/>
      <c r="G28" s="193"/>
      <c r="H28" s="193"/>
      <c r="I28" s="193"/>
      <c r="J28" s="193"/>
      <c r="K28" s="193"/>
      <c r="L28" s="194"/>
      <c r="M28" s="82">
        <f>SUM(M17:M27)</f>
        <v>0</v>
      </c>
      <c r="N28" s="82">
        <f>SUM(N17:N27)</f>
        <v>0</v>
      </c>
      <c r="O28" s="2"/>
      <c r="P28" s="2"/>
      <c r="Q28" s="2"/>
    </row>
    <row r="29" spans="1:18" ht="24.75" customHeight="1" x14ac:dyDescent="0.25">
      <c r="A29" s="200" t="s">
        <v>589</v>
      </c>
      <c r="B29" s="200"/>
      <c r="C29" s="200"/>
      <c r="D29" s="200"/>
      <c r="E29" s="200"/>
      <c r="F29" s="200"/>
      <c r="G29" s="200"/>
      <c r="H29" s="200"/>
      <c r="I29" s="200"/>
      <c r="J29" s="200"/>
      <c r="K29" s="73"/>
      <c r="L29" s="74"/>
      <c r="M29" s="74"/>
      <c r="N29" s="74"/>
      <c r="O29" s="9"/>
      <c r="P29" s="2"/>
      <c r="Q29" s="2"/>
      <c r="R29" s="2"/>
    </row>
    <row r="30" spans="1:18" s="141" customFormat="1" ht="30" customHeight="1" x14ac:dyDescent="0.25">
      <c r="A30" s="195" t="s">
        <v>590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73"/>
      <c r="L30" s="74"/>
      <c r="M30" s="74"/>
      <c r="N30" s="74"/>
      <c r="O30" s="74"/>
      <c r="P30" s="140"/>
    </row>
    <row r="31" spans="1:18" ht="24.75" customHeight="1" x14ac:dyDescent="0.25">
      <c r="A31" s="195" t="s">
        <v>26</v>
      </c>
      <c r="B31" s="195"/>
      <c r="C31" s="195"/>
      <c r="D31" s="195"/>
      <c r="E31" s="195"/>
      <c r="F31" s="195"/>
      <c r="G31" s="195"/>
      <c r="H31" s="195"/>
      <c r="I31" s="195"/>
      <c r="J31" s="195"/>
      <c r="K31" s="73"/>
      <c r="L31" s="74"/>
      <c r="M31" s="74"/>
      <c r="N31" s="74"/>
      <c r="O31" s="9"/>
      <c r="P31" s="2"/>
      <c r="Q31" s="2"/>
      <c r="R31" s="2"/>
    </row>
    <row r="32" spans="1:18" ht="15" x14ac:dyDescent="0.25">
      <c r="A32" s="198" t="s">
        <v>579</v>
      </c>
      <c r="B32" s="198"/>
      <c r="C32" s="198"/>
      <c r="D32" s="198"/>
      <c r="E32" s="198"/>
      <c r="F32" s="198"/>
      <c r="G32" s="198"/>
      <c r="H32" s="198"/>
      <c r="I32" s="198"/>
      <c r="J32" s="198"/>
      <c r="K32" s="73"/>
      <c r="L32" s="74"/>
      <c r="M32" s="74"/>
      <c r="N32" s="74"/>
      <c r="O32" s="9"/>
      <c r="P32" s="2"/>
      <c r="Q32" s="2"/>
      <c r="R32" s="2"/>
    </row>
    <row r="33" spans="1:18" ht="51.75" customHeight="1" x14ac:dyDescent="0.25">
      <c r="A33" s="196" t="s">
        <v>587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75"/>
      <c r="L33" s="76"/>
      <c r="M33" s="76"/>
      <c r="N33" s="76"/>
      <c r="O33" s="9"/>
      <c r="P33" s="2"/>
      <c r="Q33" s="2"/>
      <c r="R33" s="2"/>
    </row>
    <row r="34" spans="1:18" ht="15" x14ac:dyDescent="0.25">
      <c r="A34" s="198" t="s">
        <v>580</v>
      </c>
      <c r="B34" s="198"/>
      <c r="C34" s="198"/>
      <c r="D34" s="198"/>
      <c r="E34" s="198"/>
      <c r="F34" s="198"/>
      <c r="G34" s="198"/>
      <c r="H34" s="198"/>
      <c r="I34" s="198"/>
      <c r="J34" s="198"/>
      <c r="K34" s="73"/>
      <c r="L34" s="74"/>
      <c r="M34" s="74"/>
      <c r="N34" s="74"/>
      <c r="O34" s="9"/>
      <c r="P34" s="2"/>
      <c r="Q34" s="2"/>
      <c r="R34" s="2"/>
    </row>
    <row r="35" spans="1:18" ht="15" x14ac:dyDescent="0.25">
      <c r="A35" s="198" t="s">
        <v>581</v>
      </c>
      <c r="B35" s="198"/>
      <c r="C35" s="198"/>
      <c r="D35" s="198"/>
      <c r="E35" s="198"/>
      <c r="F35" s="198"/>
      <c r="G35" s="198"/>
      <c r="H35" s="198"/>
      <c r="I35" s="198"/>
      <c r="J35" s="198"/>
      <c r="K35" s="73"/>
      <c r="L35" s="74"/>
      <c r="M35" s="74"/>
      <c r="N35" s="74"/>
      <c r="O35" s="9"/>
      <c r="P35" s="2"/>
      <c r="Q35" s="2"/>
      <c r="R35" s="2"/>
    </row>
    <row r="36" spans="1:18" ht="15" x14ac:dyDescent="0.25">
      <c r="A36" s="77" t="s">
        <v>582</v>
      </c>
      <c r="B36" s="77"/>
      <c r="C36" s="77"/>
      <c r="D36" s="77"/>
      <c r="E36" s="77"/>
      <c r="F36" s="77"/>
      <c r="G36" s="77"/>
      <c r="H36" s="77"/>
      <c r="I36" s="77"/>
      <c r="J36" s="77"/>
      <c r="K36" s="73"/>
      <c r="L36" s="74"/>
      <c r="M36" s="74"/>
      <c r="N36" s="74"/>
      <c r="O36" s="9"/>
      <c r="P36" s="2"/>
      <c r="Q36" s="2"/>
      <c r="R36" s="2"/>
    </row>
    <row r="37" spans="1:18" ht="15" x14ac:dyDescent="0.25">
      <c r="A37" s="77" t="s">
        <v>583</v>
      </c>
      <c r="B37" s="78"/>
      <c r="C37" s="78"/>
      <c r="D37" s="78"/>
      <c r="E37" s="78"/>
      <c r="F37" s="78"/>
      <c r="G37" s="78"/>
      <c r="H37" s="78"/>
      <c r="I37" s="78"/>
      <c r="J37" s="78"/>
      <c r="K37" s="73"/>
      <c r="L37" s="74"/>
      <c r="M37" s="74"/>
      <c r="N37" s="74"/>
      <c r="O37" s="9"/>
      <c r="P37" s="2"/>
      <c r="Q37" s="2"/>
      <c r="R37" s="2"/>
    </row>
    <row r="38" spans="1:18" ht="15" x14ac:dyDescent="0.25">
      <c r="A38" s="77" t="s">
        <v>584</v>
      </c>
      <c r="B38" s="78"/>
      <c r="C38" s="78"/>
      <c r="D38" s="78"/>
      <c r="E38" s="78"/>
      <c r="F38" s="78"/>
      <c r="G38" s="78"/>
      <c r="H38" s="78"/>
      <c r="I38" s="78"/>
      <c r="J38" s="78"/>
      <c r="K38" s="73"/>
      <c r="L38" s="74"/>
      <c r="M38" s="74"/>
      <c r="N38" s="74"/>
      <c r="O38" s="9"/>
      <c r="P38" s="2"/>
      <c r="Q38" s="2"/>
      <c r="R38" s="2"/>
    </row>
    <row r="39" spans="1:18" ht="32.25" customHeight="1" x14ac:dyDescent="0.25">
      <c r="A39" s="196" t="s">
        <v>585</v>
      </c>
      <c r="B39" s="199"/>
      <c r="C39" s="199"/>
      <c r="D39" s="199"/>
      <c r="E39" s="199"/>
      <c r="F39" s="199"/>
      <c r="G39" s="199"/>
      <c r="H39" s="199"/>
      <c r="I39" s="199"/>
      <c r="J39" s="199"/>
      <c r="K39" s="73"/>
      <c r="L39" s="74"/>
      <c r="M39" s="74"/>
      <c r="N39" s="74"/>
      <c r="O39" s="9"/>
      <c r="P39" s="2"/>
      <c r="Q39" s="2"/>
      <c r="R39" s="2"/>
    </row>
    <row r="40" spans="1:18" ht="37.5" customHeight="1" x14ac:dyDescent="0.25">
      <c r="A40" s="197" t="s">
        <v>610</v>
      </c>
      <c r="B40" s="197"/>
      <c r="C40" s="197"/>
      <c r="D40" s="197"/>
      <c r="E40" s="197"/>
      <c r="F40" s="197"/>
      <c r="G40" s="197"/>
      <c r="H40" s="197"/>
      <c r="I40" s="197"/>
      <c r="J40" s="197"/>
      <c r="K40" s="73"/>
      <c r="L40" s="74"/>
      <c r="M40" s="74"/>
      <c r="N40" s="74"/>
      <c r="O40" s="9"/>
      <c r="P40" s="2"/>
      <c r="Q40" s="2"/>
      <c r="R40" s="2"/>
    </row>
  </sheetData>
  <mergeCells count="36">
    <mergeCell ref="A39:J39"/>
    <mergeCell ref="A40:J40"/>
    <mergeCell ref="A28:D28"/>
    <mergeCell ref="E28:L28"/>
    <mergeCell ref="A33:J33"/>
    <mergeCell ref="A34:J34"/>
    <mergeCell ref="A35:J35"/>
    <mergeCell ref="A30:J30"/>
    <mergeCell ref="A31:J31"/>
    <mergeCell ref="A32:J32"/>
    <mergeCell ref="M14:M15"/>
    <mergeCell ref="N14:N15"/>
    <mergeCell ref="E16:F16"/>
    <mergeCell ref="A29:J29"/>
    <mergeCell ref="G14:G15"/>
    <mergeCell ref="H14:H15"/>
    <mergeCell ref="I14:I15"/>
    <mergeCell ref="J14:J15"/>
    <mergeCell ref="K14:K15"/>
    <mergeCell ref="L14:L15"/>
    <mergeCell ref="A14:A15"/>
    <mergeCell ref="B14:B15"/>
    <mergeCell ref="C14:C15"/>
    <mergeCell ref="D14:D15"/>
    <mergeCell ref="E14:F14"/>
    <mergeCell ref="A2:G2"/>
    <mergeCell ref="H2:M2"/>
    <mergeCell ref="A3:G3"/>
    <mergeCell ref="H3:M3"/>
    <mergeCell ref="A6:G6"/>
    <mergeCell ref="H6:M6"/>
    <mergeCell ref="A7:G7"/>
    <mergeCell ref="H7:M7"/>
    <mergeCell ref="A9:M9"/>
    <mergeCell ref="A10:G10"/>
    <mergeCell ref="A12:N12"/>
  </mergeCells>
  <pageMargins left="0.7" right="0.7" top="0.75" bottom="0.75" header="0.3" footer="0.3"/>
  <pageSetup paperSize="9" scale="8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37"/>
  <sheetViews>
    <sheetView view="pageBreakPreview" zoomScaleNormal="100" zoomScaleSheetLayoutView="100" workbookViewId="0">
      <selection activeCell="A37" sqref="A37:J37"/>
    </sheetView>
  </sheetViews>
  <sheetFormatPr defaultRowHeight="16.5" x14ac:dyDescent="0.3"/>
  <cols>
    <col min="1" max="1" width="4.140625" style="80" customWidth="1"/>
    <col min="2" max="2" width="26.42578125" style="80" customWidth="1"/>
    <col min="3" max="4" width="7.28515625" style="80" customWidth="1"/>
    <col min="5" max="6" width="4.42578125" style="80" customWidth="1"/>
    <col min="7" max="7" width="13.7109375" style="80" customWidth="1"/>
    <col min="8" max="8" width="17.85546875" style="80" customWidth="1"/>
    <col min="9" max="9" width="10.85546875" style="80" customWidth="1"/>
    <col min="10" max="11" width="7.5703125" style="80" customWidth="1"/>
    <col min="12" max="12" width="11" style="80" customWidth="1"/>
    <col min="13" max="13" width="13.42578125" style="80" customWidth="1"/>
    <col min="14" max="14" width="10.85546875" style="80" customWidth="1"/>
    <col min="15" max="16" width="9.140625" style="80"/>
  </cols>
  <sheetData>
    <row r="1" spans="1:15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8"/>
    </row>
    <row r="2" spans="1:15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  <c r="O2" s="18"/>
    </row>
    <row r="3" spans="1:15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  <c r="O3" s="18"/>
    </row>
    <row r="4" spans="1:15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  <c r="O4" s="18"/>
    </row>
    <row r="5" spans="1:15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  <c r="O5" s="18"/>
    </row>
    <row r="6" spans="1:15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  <c r="O6" s="18"/>
    </row>
    <row r="7" spans="1:15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  <c r="O7" s="18"/>
    </row>
    <row r="8" spans="1:15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  <c r="O8" s="31"/>
    </row>
    <row r="9" spans="1:15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  <c r="O9" s="25"/>
    </row>
    <row r="10" spans="1:15" x14ac:dyDescent="0.3">
      <c r="A10" s="170" t="s">
        <v>573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  <c r="O10" s="25"/>
    </row>
    <row r="11" spans="1:15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  <c r="O11" s="25"/>
    </row>
    <row r="12" spans="1:15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25"/>
    </row>
    <row r="13" spans="1:15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  <c r="O13" s="83"/>
    </row>
    <row r="14" spans="1:15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  <c r="O14" s="84"/>
    </row>
    <row r="15" spans="1:15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  <c r="O15" s="84"/>
    </row>
    <row r="16" spans="1:15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  <c r="O16" s="85"/>
    </row>
    <row r="17" spans="1:18" x14ac:dyDescent="0.3">
      <c r="A17" s="42">
        <v>1</v>
      </c>
      <c r="B17" s="12" t="s">
        <v>94</v>
      </c>
      <c r="C17" s="43">
        <v>200</v>
      </c>
      <c r="D17" s="44" t="s">
        <v>25</v>
      </c>
      <c r="E17" s="42"/>
      <c r="F17" s="45"/>
      <c r="G17" s="46"/>
      <c r="H17" s="47"/>
      <c r="I17" s="48"/>
      <c r="J17" s="49"/>
      <c r="K17" s="50">
        <f t="shared" ref="K17:K24" si="0">I17*J17</f>
        <v>0</v>
      </c>
      <c r="L17" s="51">
        <f t="shared" ref="L17:L24" si="1">I17+K17</f>
        <v>0</v>
      </c>
      <c r="M17" s="52">
        <f t="shared" ref="M17:M24" si="2">$C17*L17</f>
        <v>0</v>
      </c>
      <c r="N17" s="86"/>
      <c r="O17" s="83"/>
    </row>
    <row r="18" spans="1:18" x14ac:dyDescent="0.3">
      <c r="A18" s="42">
        <v>2</v>
      </c>
      <c r="B18" s="12" t="s">
        <v>95</v>
      </c>
      <c r="C18" s="53">
        <v>200</v>
      </c>
      <c r="D18" s="44" t="s">
        <v>25</v>
      </c>
      <c r="E18" s="55"/>
      <c r="F18" s="56"/>
      <c r="G18" s="57"/>
      <c r="H18" s="58"/>
      <c r="I18" s="59"/>
      <c r="J18" s="49"/>
      <c r="K18" s="50">
        <f t="shared" si="0"/>
        <v>0</v>
      </c>
      <c r="L18" s="51">
        <f t="shared" si="1"/>
        <v>0</v>
      </c>
      <c r="M18" s="52">
        <f t="shared" si="2"/>
        <v>0</v>
      </c>
      <c r="N18" s="65"/>
      <c r="O18" s="83"/>
    </row>
    <row r="19" spans="1:18" ht="24.75" customHeight="1" x14ac:dyDescent="0.3">
      <c r="A19" s="42">
        <v>3</v>
      </c>
      <c r="B19" s="64" t="s">
        <v>96</v>
      </c>
      <c r="C19" s="53">
        <v>200</v>
      </c>
      <c r="D19" s="44" t="s">
        <v>25</v>
      </c>
      <c r="E19" s="55"/>
      <c r="F19" s="56"/>
      <c r="G19" s="57"/>
      <c r="H19" s="58"/>
      <c r="I19" s="59"/>
      <c r="J19" s="49"/>
      <c r="K19" s="50">
        <f t="shared" si="0"/>
        <v>0</v>
      </c>
      <c r="L19" s="51">
        <f t="shared" si="1"/>
        <v>0</v>
      </c>
      <c r="M19" s="52">
        <f t="shared" si="2"/>
        <v>0</v>
      </c>
      <c r="N19" s="65"/>
      <c r="O19" s="83"/>
    </row>
    <row r="20" spans="1:18" x14ac:dyDescent="0.3">
      <c r="A20" s="42">
        <v>4</v>
      </c>
      <c r="B20" s="96" t="s">
        <v>97</v>
      </c>
      <c r="C20" s="53">
        <v>100</v>
      </c>
      <c r="D20" s="44" t="s">
        <v>25</v>
      </c>
      <c r="E20" s="67"/>
      <c r="F20" s="68"/>
      <c r="G20" s="69"/>
      <c r="H20" s="70"/>
      <c r="I20" s="71"/>
      <c r="J20" s="49"/>
      <c r="K20" s="50">
        <f t="shared" si="0"/>
        <v>0</v>
      </c>
      <c r="L20" s="51">
        <f t="shared" si="1"/>
        <v>0</v>
      </c>
      <c r="M20" s="52">
        <f t="shared" si="2"/>
        <v>0</v>
      </c>
      <c r="N20" s="72"/>
      <c r="O20" s="87"/>
    </row>
    <row r="21" spans="1:18" x14ac:dyDescent="0.3">
      <c r="A21" s="42">
        <v>5</v>
      </c>
      <c r="B21" s="64" t="s">
        <v>98</v>
      </c>
      <c r="C21" s="53">
        <v>100</v>
      </c>
      <c r="D21" s="44" t="s">
        <v>25</v>
      </c>
      <c r="E21" s="55"/>
      <c r="F21" s="56"/>
      <c r="G21" s="57"/>
      <c r="H21" s="58"/>
      <c r="I21" s="59"/>
      <c r="J21" s="49"/>
      <c r="K21" s="50">
        <f t="shared" si="0"/>
        <v>0</v>
      </c>
      <c r="L21" s="51">
        <f t="shared" si="1"/>
        <v>0</v>
      </c>
      <c r="M21" s="52">
        <f t="shared" si="2"/>
        <v>0</v>
      </c>
      <c r="N21" s="65"/>
      <c r="O21" s="83"/>
    </row>
    <row r="22" spans="1:18" x14ac:dyDescent="0.3">
      <c r="A22" s="42">
        <v>6</v>
      </c>
      <c r="B22" s="95" t="s">
        <v>389</v>
      </c>
      <c r="C22" s="53">
        <v>100</v>
      </c>
      <c r="D22" s="44" t="s">
        <v>25</v>
      </c>
      <c r="E22" s="55"/>
      <c r="F22" s="56"/>
      <c r="G22" s="57"/>
      <c r="H22" s="58"/>
      <c r="I22" s="59"/>
      <c r="J22" s="49"/>
      <c r="K22" s="50">
        <f t="shared" si="0"/>
        <v>0</v>
      </c>
      <c r="L22" s="51">
        <f t="shared" si="1"/>
        <v>0</v>
      </c>
      <c r="M22" s="52">
        <f t="shared" si="2"/>
        <v>0</v>
      </c>
      <c r="N22" s="65"/>
      <c r="O22" s="83"/>
    </row>
    <row r="23" spans="1:18" x14ac:dyDescent="0.3">
      <c r="A23" s="42">
        <v>7</v>
      </c>
      <c r="B23" s="64" t="s">
        <v>99</v>
      </c>
      <c r="C23" s="53">
        <v>30</v>
      </c>
      <c r="D23" s="44" t="s">
        <v>25</v>
      </c>
      <c r="E23" s="55"/>
      <c r="F23" s="56"/>
      <c r="G23" s="57"/>
      <c r="H23" s="58"/>
      <c r="I23" s="59"/>
      <c r="J23" s="49"/>
      <c r="K23" s="50">
        <f t="shared" si="0"/>
        <v>0</v>
      </c>
      <c r="L23" s="51">
        <f t="shared" si="1"/>
        <v>0</v>
      </c>
      <c r="M23" s="52">
        <f t="shared" si="2"/>
        <v>0</v>
      </c>
      <c r="N23" s="65"/>
      <c r="O23" s="83"/>
    </row>
    <row r="24" spans="1:18" x14ac:dyDescent="0.3">
      <c r="A24" s="42">
        <v>8</v>
      </c>
      <c r="B24" s="64" t="s">
        <v>483</v>
      </c>
      <c r="C24" s="53">
        <v>30</v>
      </c>
      <c r="D24" s="54" t="s">
        <v>25</v>
      </c>
      <c r="E24" s="55"/>
      <c r="F24" s="56"/>
      <c r="G24" s="57"/>
      <c r="H24" s="58"/>
      <c r="I24" s="59"/>
      <c r="J24" s="49"/>
      <c r="K24" s="50">
        <f t="shared" si="0"/>
        <v>0</v>
      </c>
      <c r="L24" s="51">
        <f t="shared" si="1"/>
        <v>0</v>
      </c>
      <c r="M24" s="52">
        <f t="shared" si="2"/>
        <v>0</v>
      </c>
      <c r="N24" s="65"/>
      <c r="O24" s="83"/>
    </row>
    <row r="25" spans="1:18" ht="15" x14ac:dyDescent="0.25">
      <c r="A25" s="189" t="s">
        <v>608</v>
      </c>
      <c r="B25" s="190"/>
      <c r="C25" s="190"/>
      <c r="D25" s="191"/>
      <c r="E25" s="192"/>
      <c r="F25" s="193"/>
      <c r="G25" s="193"/>
      <c r="H25" s="193"/>
      <c r="I25" s="193"/>
      <c r="J25" s="193"/>
      <c r="K25" s="193"/>
      <c r="L25" s="194"/>
      <c r="M25" s="82">
        <f>SUM(M17:M24)</f>
        <v>0</v>
      </c>
      <c r="N25" s="82">
        <f>SUM(N17:N24)</f>
        <v>0</v>
      </c>
      <c r="O25" s="2"/>
      <c r="P25" s="2"/>
      <c r="Q25" s="2"/>
    </row>
    <row r="26" spans="1:18" ht="24.75" customHeight="1" x14ac:dyDescent="0.25">
      <c r="A26" s="200" t="s">
        <v>589</v>
      </c>
      <c r="B26" s="200"/>
      <c r="C26" s="200"/>
      <c r="D26" s="200"/>
      <c r="E26" s="200"/>
      <c r="F26" s="200"/>
      <c r="G26" s="200"/>
      <c r="H26" s="200"/>
      <c r="I26" s="200"/>
      <c r="J26" s="200"/>
      <c r="K26" s="73"/>
      <c r="L26" s="74"/>
      <c r="M26" s="74"/>
      <c r="N26" s="74"/>
      <c r="O26" s="9"/>
      <c r="P26" s="2"/>
      <c r="Q26" s="2"/>
      <c r="R26" s="2"/>
    </row>
    <row r="27" spans="1:18" s="141" customFormat="1" ht="30" customHeight="1" x14ac:dyDescent="0.25">
      <c r="A27" s="195" t="s">
        <v>590</v>
      </c>
      <c r="B27" s="196"/>
      <c r="C27" s="196"/>
      <c r="D27" s="196"/>
      <c r="E27" s="196"/>
      <c r="F27" s="196"/>
      <c r="G27" s="196"/>
      <c r="H27" s="196"/>
      <c r="I27" s="196"/>
      <c r="J27" s="196"/>
      <c r="K27" s="73"/>
      <c r="L27" s="74"/>
      <c r="M27" s="74"/>
      <c r="N27" s="74"/>
      <c r="O27" s="74"/>
      <c r="P27" s="140"/>
    </row>
    <row r="28" spans="1:18" ht="24.75" customHeight="1" x14ac:dyDescent="0.25">
      <c r="A28" s="195" t="s">
        <v>26</v>
      </c>
      <c r="B28" s="195"/>
      <c r="C28" s="195"/>
      <c r="D28" s="195"/>
      <c r="E28" s="195"/>
      <c r="F28" s="195"/>
      <c r="G28" s="195"/>
      <c r="H28" s="195"/>
      <c r="I28" s="195"/>
      <c r="J28" s="195"/>
      <c r="K28" s="73"/>
      <c r="L28" s="74"/>
      <c r="M28" s="74"/>
      <c r="N28" s="74"/>
      <c r="O28" s="9"/>
      <c r="P28" s="2"/>
      <c r="Q28" s="2"/>
      <c r="R28" s="2"/>
    </row>
    <row r="29" spans="1:18" ht="15" x14ac:dyDescent="0.25">
      <c r="A29" s="198" t="s">
        <v>579</v>
      </c>
      <c r="B29" s="198"/>
      <c r="C29" s="198"/>
      <c r="D29" s="198"/>
      <c r="E29" s="198"/>
      <c r="F29" s="198"/>
      <c r="G29" s="198"/>
      <c r="H29" s="198"/>
      <c r="I29" s="198"/>
      <c r="J29" s="198"/>
      <c r="K29" s="73"/>
      <c r="L29" s="74"/>
      <c r="M29" s="74"/>
      <c r="N29" s="74"/>
      <c r="O29" s="9"/>
      <c r="P29" s="2"/>
      <c r="Q29" s="2"/>
      <c r="R29" s="2"/>
    </row>
    <row r="30" spans="1:18" ht="51.75" customHeight="1" x14ac:dyDescent="0.25">
      <c r="A30" s="196" t="s">
        <v>587</v>
      </c>
      <c r="B30" s="196"/>
      <c r="C30" s="196"/>
      <c r="D30" s="196"/>
      <c r="E30" s="196"/>
      <c r="F30" s="196"/>
      <c r="G30" s="196"/>
      <c r="H30" s="196"/>
      <c r="I30" s="196"/>
      <c r="J30" s="196"/>
      <c r="K30" s="75"/>
      <c r="L30" s="76"/>
      <c r="M30" s="76"/>
      <c r="N30" s="76"/>
      <c r="O30" s="9"/>
      <c r="P30" s="2"/>
      <c r="Q30" s="2"/>
      <c r="R30" s="2"/>
    </row>
    <row r="31" spans="1:18" ht="15" x14ac:dyDescent="0.25">
      <c r="A31" s="198" t="s">
        <v>580</v>
      </c>
      <c r="B31" s="198"/>
      <c r="C31" s="198"/>
      <c r="D31" s="198"/>
      <c r="E31" s="198"/>
      <c r="F31" s="198"/>
      <c r="G31" s="198"/>
      <c r="H31" s="198"/>
      <c r="I31" s="198"/>
      <c r="J31" s="198"/>
      <c r="K31" s="73"/>
      <c r="L31" s="74"/>
      <c r="M31" s="74"/>
      <c r="N31" s="74"/>
      <c r="O31" s="9"/>
      <c r="P31" s="2"/>
      <c r="Q31" s="2"/>
      <c r="R31" s="2"/>
    </row>
    <row r="32" spans="1:18" ht="15" x14ac:dyDescent="0.25">
      <c r="A32" s="198" t="s">
        <v>581</v>
      </c>
      <c r="B32" s="198"/>
      <c r="C32" s="198"/>
      <c r="D32" s="198"/>
      <c r="E32" s="198"/>
      <c r="F32" s="198"/>
      <c r="G32" s="198"/>
      <c r="H32" s="198"/>
      <c r="I32" s="198"/>
      <c r="J32" s="198"/>
      <c r="K32" s="73"/>
      <c r="L32" s="74"/>
      <c r="M32" s="74"/>
      <c r="N32" s="74"/>
      <c r="O32" s="9"/>
      <c r="P32" s="2"/>
      <c r="Q32" s="2"/>
      <c r="R32" s="2"/>
    </row>
    <row r="33" spans="1:18" ht="15" x14ac:dyDescent="0.25">
      <c r="A33" s="77" t="s">
        <v>582</v>
      </c>
      <c r="B33" s="77"/>
      <c r="C33" s="77"/>
      <c r="D33" s="77"/>
      <c r="E33" s="77"/>
      <c r="F33" s="77"/>
      <c r="G33" s="77"/>
      <c r="H33" s="77"/>
      <c r="I33" s="77"/>
      <c r="J33" s="77"/>
      <c r="K33" s="73"/>
      <c r="L33" s="74"/>
      <c r="M33" s="74"/>
      <c r="N33" s="74"/>
      <c r="O33" s="9"/>
      <c r="P33" s="2"/>
      <c r="Q33" s="2"/>
      <c r="R33" s="2"/>
    </row>
    <row r="34" spans="1:18" ht="15" x14ac:dyDescent="0.25">
      <c r="A34" s="77" t="s">
        <v>583</v>
      </c>
      <c r="B34" s="78"/>
      <c r="C34" s="78"/>
      <c r="D34" s="78"/>
      <c r="E34" s="78"/>
      <c r="F34" s="78"/>
      <c r="G34" s="78"/>
      <c r="H34" s="78"/>
      <c r="I34" s="78"/>
      <c r="J34" s="78"/>
      <c r="K34" s="73"/>
      <c r="L34" s="74"/>
      <c r="M34" s="74"/>
      <c r="N34" s="74"/>
      <c r="O34" s="9"/>
      <c r="P34" s="2"/>
      <c r="Q34" s="2"/>
      <c r="R34" s="2"/>
    </row>
    <row r="35" spans="1:18" ht="15" x14ac:dyDescent="0.25">
      <c r="A35" s="77" t="s">
        <v>584</v>
      </c>
      <c r="B35" s="78"/>
      <c r="C35" s="78"/>
      <c r="D35" s="78"/>
      <c r="E35" s="78"/>
      <c r="F35" s="78"/>
      <c r="G35" s="78"/>
      <c r="H35" s="78"/>
      <c r="I35" s="78"/>
      <c r="J35" s="78"/>
      <c r="K35" s="73"/>
      <c r="L35" s="74"/>
      <c r="M35" s="74"/>
      <c r="N35" s="74"/>
      <c r="O35" s="9"/>
      <c r="P35" s="2"/>
      <c r="Q35" s="2"/>
      <c r="R35" s="2"/>
    </row>
    <row r="36" spans="1:18" ht="32.25" customHeight="1" x14ac:dyDescent="0.25">
      <c r="A36" s="196" t="s">
        <v>585</v>
      </c>
      <c r="B36" s="199"/>
      <c r="C36" s="199"/>
      <c r="D36" s="199"/>
      <c r="E36" s="199"/>
      <c r="F36" s="199"/>
      <c r="G36" s="199"/>
      <c r="H36" s="199"/>
      <c r="I36" s="199"/>
      <c r="J36" s="199"/>
      <c r="K36" s="73"/>
      <c r="L36" s="74"/>
      <c r="M36" s="74"/>
      <c r="N36" s="74"/>
      <c r="O36" s="9"/>
      <c r="P36" s="2"/>
      <c r="Q36" s="2"/>
      <c r="R36" s="2"/>
    </row>
    <row r="37" spans="1:18" ht="39.75" customHeight="1" x14ac:dyDescent="0.25">
      <c r="A37" s="197" t="s">
        <v>610</v>
      </c>
      <c r="B37" s="197"/>
      <c r="C37" s="197"/>
      <c r="D37" s="197"/>
      <c r="E37" s="197"/>
      <c r="F37" s="197"/>
      <c r="G37" s="197"/>
      <c r="H37" s="197"/>
      <c r="I37" s="197"/>
      <c r="J37" s="197"/>
      <c r="K37" s="73"/>
      <c r="L37" s="74"/>
      <c r="M37" s="74"/>
      <c r="N37" s="74"/>
      <c r="O37" s="9"/>
      <c r="P37" s="2"/>
      <c r="Q37" s="2"/>
      <c r="R37" s="2"/>
    </row>
  </sheetData>
  <mergeCells count="36">
    <mergeCell ref="A36:J36"/>
    <mergeCell ref="A37:J37"/>
    <mergeCell ref="A25:D25"/>
    <mergeCell ref="E25:L25"/>
    <mergeCell ref="A30:J30"/>
    <mergeCell ref="A31:J31"/>
    <mergeCell ref="A32:J32"/>
    <mergeCell ref="A27:J27"/>
    <mergeCell ref="A28:J28"/>
    <mergeCell ref="A29:J29"/>
    <mergeCell ref="M14:M15"/>
    <mergeCell ref="N14:N15"/>
    <mergeCell ref="E16:F16"/>
    <mergeCell ref="A26:J26"/>
    <mergeCell ref="G14:G15"/>
    <mergeCell ref="H14:H15"/>
    <mergeCell ref="I14:I15"/>
    <mergeCell ref="J14:J15"/>
    <mergeCell ref="K14:K15"/>
    <mergeCell ref="L14:L15"/>
    <mergeCell ref="A14:A15"/>
    <mergeCell ref="B14:B15"/>
    <mergeCell ref="C14:C15"/>
    <mergeCell ref="D14:D15"/>
    <mergeCell ref="E14:F14"/>
    <mergeCell ref="A2:G2"/>
    <mergeCell ref="H2:M2"/>
    <mergeCell ref="A3:G3"/>
    <mergeCell ref="H3:M3"/>
    <mergeCell ref="A6:G6"/>
    <mergeCell ref="H6:M6"/>
    <mergeCell ref="A7:G7"/>
    <mergeCell ref="H7:M7"/>
    <mergeCell ref="A9:M9"/>
    <mergeCell ref="A10:G10"/>
    <mergeCell ref="A12:N12"/>
  </mergeCells>
  <pageMargins left="0.7" right="0.7" top="0.75" bottom="0.75" header="0.3" footer="0.3"/>
  <pageSetup paperSize="9" scale="8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27"/>
  <sheetViews>
    <sheetView view="pageBreakPreview" zoomScaleNormal="100" zoomScaleSheetLayoutView="100" workbookViewId="0">
      <selection activeCell="A27" sqref="A27:J27"/>
    </sheetView>
  </sheetViews>
  <sheetFormatPr defaultRowHeight="16.5" x14ac:dyDescent="0.3"/>
  <cols>
    <col min="1" max="1" width="4.140625" style="80" customWidth="1"/>
    <col min="2" max="2" width="27" style="80" customWidth="1"/>
    <col min="3" max="4" width="7.42578125" style="80" customWidth="1"/>
    <col min="5" max="6" width="4.5703125" style="80" customWidth="1"/>
    <col min="7" max="7" width="13.5703125" style="80" customWidth="1"/>
    <col min="8" max="8" width="17.7109375" style="80" customWidth="1"/>
    <col min="9" max="9" width="10.85546875" style="80" customWidth="1"/>
    <col min="10" max="11" width="7.5703125" style="80" customWidth="1"/>
    <col min="12" max="12" width="10.7109375" style="80" customWidth="1"/>
    <col min="13" max="13" width="13.5703125" style="80" customWidth="1"/>
    <col min="14" max="14" width="10.85546875" style="80" customWidth="1"/>
    <col min="15" max="16" width="9.140625" style="80"/>
  </cols>
  <sheetData>
    <row r="1" spans="1:18" x14ac:dyDescent="0.3">
      <c r="A1" s="15"/>
      <c r="B1" s="15"/>
      <c r="C1" s="15"/>
      <c r="D1" s="15"/>
      <c r="E1" s="18"/>
      <c r="F1" s="18"/>
      <c r="G1" s="17"/>
      <c r="H1" s="17"/>
      <c r="I1" s="17"/>
      <c r="J1" s="17"/>
      <c r="K1" s="17"/>
      <c r="L1" s="17"/>
      <c r="M1" s="17"/>
      <c r="N1" s="17"/>
      <c r="O1" s="18"/>
    </row>
    <row r="2" spans="1:18" x14ac:dyDescent="0.3">
      <c r="A2" s="13" t="s">
        <v>5</v>
      </c>
      <c r="B2" s="15"/>
      <c r="C2" s="15"/>
      <c r="D2" s="15"/>
      <c r="E2" s="18"/>
      <c r="F2" s="18"/>
      <c r="G2" s="17"/>
      <c r="H2" s="17"/>
      <c r="I2" s="17"/>
      <c r="J2" s="17"/>
      <c r="K2" s="17"/>
      <c r="L2" s="17"/>
      <c r="M2" s="17"/>
      <c r="N2" s="17"/>
      <c r="O2" s="18"/>
    </row>
    <row r="3" spans="1:18" x14ac:dyDescent="0.3">
      <c r="A3" s="166" t="s">
        <v>578</v>
      </c>
      <c r="B3" s="166"/>
      <c r="C3" s="166"/>
      <c r="D3" s="166"/>
      <c r="E3" s="166"/>
      <c r="F3" s="166"/>
      <c r="G3" s="166"/>
      <c r="H3" s="168" t="str">
        <f>'1. SKLOP '!H6:M6</f>
        <v>transakcijski račun: 01257-6030659753</v>
      </c>
      <c r="I3" s="168"/>
      <c r="J3" s="168"/>
      <c r="K3" s="168"/>
      <c r="L3" s="168"/>
      <c r="M3" s="168"/>
      <c r="N3" s="17"/>
      <c r="O3" s="18"/>
    </row>
    <row r="4" spans="1:18" x14ac:dyDescent="0.3">
      <c r="A4" s="167" t="s">
        <v>27</v>
      </c>
      <c r="B4" s="167"/>
      <c r="C4" s="167"/>
      <c r="D4" s="167"/>
      <c r="E4" s="167"/>
      <c r="F4" s="167"/>
      <c r="G4" s="167"/>
      <c r="H4" s="167" t="str">
        <f>'1. SKLOP '!H7:M7</f>
        <v xml:space="preserve">davčna številka: 29610249 </v>
      </c>
      <c r="I4" s="167"/>
      <c r="J4" s="167"/>
      <c r="K4" s="167"/>
      <c r="L4" s="167"/>
      <c r="M4" s="167"/>
      <c r="N4" s="17"/>
      <c r="O4" s="18"/>
    </row>
    <row r="5" spans="1:18" x14ac:dyDescent="0.3">
      <c r="A5" s="19"/>
      <c r="B5" s="20"/>
      <c r="C5" s="21"/>
      <c r="D5" s="22"/>
      <c r="E5" s="23"/>
      <c r="F5" s="23"/>
      <c r="G5" s="23"/>
      <c r="H5" s="20"/>
      <c r="I5" s="23"/>
      <c r="J5" s="23"/>
      <c r="K5" s="22"/>
      <c r="L5" s="22"/>
      <c r="M5" s="24"/>
      <c r="N5" s="24"/>
      <c r="O5" s="31"/>
    </row>
    <row r="6" spans="1:18" x14ac:dyDescent="0.3">
      <c r="A6" s="169" t="s">
        <v>6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25"/>
      <c r="O6" s="25"/>
    </row>
    <row r="7" spans="1:18" x14ac:dyDescent="0.3">
      <c r="A7" s="170" t="s">
        <v>574</v>
      </c>
      <c r="B7" s="170"/>
      <c r="C7" s="170"/>
      <c r="D7" s="170"/>
      <c r="E7" s="171"/>
      <c r="F7" s="171"/>
      <c r="G7" s="171"/>
      <c r="H7" s="26"/>
      <c r="I7" s="26"/>
      <c r="J7" s="26"/>
      <c r="K7" s="27"/>
      <c r="L7" s="27"/>
      <c r="M7" s="27"/>
      <c r="N7" s="27"/>
      <c r="O7" s="25"/>
    </row>
    <row r="8" spans="1:18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5"/>
    </row>
    <row r="9" spans="1:18" x14ac:dyDescent="0.3">
      <c r="A9" s="172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25"/>
    </row>
    <row r="10" spans="1:18" ht="17.25" thickBot="1" x14ac:dyDescent="0.35">
      <c r="A10" s="30"/>
      <c r="B10" s="31"/>
      <c r="C10" s="32"/>
      <c r="D10" s="19"/>
      <c r="E10" s="31"/>
      <c r="F10" s="31"/>
      <c r="G10" s="31"/>
      <c r="H10" s="31"/>
      <c r="I10" s="31"/>
      <c r="J10" s="31"/>
      <c r="K10" s="19"/>
      <c r="L10" s="19"/>
      <c r="M10" s="25"/>
      <c r="N10" s="25"/>
      <c r="O10" s="83"/>
    </row>
    <row r="11" spans="1:18" ht="21.75" customHeight="1" x14ac:dyDescent="0.3">
      <c r="A11" s="174" t="s">
        <v>7</v>
      </c>
      <c r="B11" s="176" t="s">
        <v>8</v>
      </c>
      <c r="C11" s="178" t="s">
        <v>9</v>
      </c>
      <c r="D11" s="176" t="s">
        <v>10</v>
      </c>
      <c r="E11" s="180" t="s">
        <v>11</v>
      </c>
      <c r="F11" s="181"/>
      <c r="G11" s="181" t="s">
        <v>12</v>
      </c>
      <c r="H11" s="187" t="s">
        <v>13</v>
      </c>
      <c r="I11" s="181" t="s">
        <v>14</v>
      </c>
      <c r="J11" s="181" t="s">
        <v>15</v>
      </c>
      <c r="K11" s="181" t="s">
        <v>16</v>
      </c>
      <c r="L11" s="181" t="s">
        <v>17</v>
      </c>
      <c r="M11" s="182" t="s">
        <v>18</v>
      </c>
      <c r="N11" s="182" t="s">
        <v>19</v>
      </c>
      <c r="O11" s="84"/>
    </row>
    <row r="12" spans="1:18" ht="27.75" customHeight="1" thickBot="1" x14ac:dyDescent="0.35">
      <c r="A12" s="175"/>
      <c r="B12" s="177"/>
      <c r="C12" s="179"/>
      <c r="D12" s="177"/>
      <c r="E12" s="33" t="s">
        <v>20</v>
      </c>
      <c r="F12" s="34" t="s">
        <v>21</v>
      </c>
      <c r="G12" s="186"/>
      <c r="H12" s="188"/>
      <c r="I12" s="186"/>
      <c r="J12" s="186"/>
      <c r="K12" s="186"/>
      <c r="L12" s="186"/>
      <c r="M12" s="183"/>
      <c r="N12" s="183"/>
      <c r="O12" s="84"/>
    </row>
    <row r="13" spans="1:18" ht="17.25" thickBot="1" x14ac:dyDescent="0.35">
      <c r="A13" s="35">
        <v>1</v>
      </c>
      <c r="B13" s="36">
        <v>2</v>
      </c>
      <c r="C13" s="37">
        <v>3</v>
      </c>
      <c r="D13" s="38">
        <v>4</v>
      </c>
      <c r="E13" s="184">
        <v>5</v>
      </c>
      <c r="F13" s="185"/>
      <c r="G13" s="39">
        <v>6</v>
      </c>
      <c r="H13" s="40">
        <v>7</v>
      </c>
      <c r="I13" s="41">
        <v>8</v>
      </c>
      <c r="J13" s="39">
        <v>9</v>
      </c>
      <c r="K13" s="39" t="s">
        <v>22</v>
      </c>
      <c r="L13" s="41" t="s">
        <v>23</v>
      </c>
      <c r="M13" s="38" t="s">
        <v>24</v>
      </c>
      <c r="N13" s="38">
        <v>13</v>
      </c>
      <c r="O13" s="85"/>
    </row>
    <row r="14" spans="1:18" ht="24.75" customHeight="1" x14ac:dyDescent="0.3">
      <c r="A14" s="42">
        <v>1</v>
      </c>
      <c r="B14" s="12" t="s">
        <v>100</v>
      </c>
      <c r="C14" s="43">
        <v>24000</v>
      </c>
      <c r="D14" s="44" t="s">
        <v>34</v>
      </c>
      <c r="E14" s="42"/>
      <c r="F14" s="45"/>
      <c r="G14" s="46"/>
      <c r="H14" s="47"/>
      <c r="I14" s="48"/>
      <c r="J14" s="49"/>
      <c r="K14" s="50">
        <f t="shared" ref="K14" si="0">I14*J14</f>
        <v>0</v>
      </c>
      <c r="L14" s="51">
        <f t="shared" ref="L14" si="1">I14+K14</f>
        <v>0</v>
      </c>
      <c r="M14" s="52">
        <f t="shared" ref="M14" si="2">$C14*L14</f>
        <v>0</v>
      </c>
      <c r="N14" s="86"/>
      <c r="O14" s="83"/>
    </row>
    <row r="15" spans="1:18" ht="15" x14ac:dyDescent="0.25">
      <c r="A15" s="189" t="s">
        <v>607</v>
      </c>
      <c r="B15" s="190"/>
      <c r="C15" s="190"/>
      <c r="D15" s="191"/>
      <c r="E15" s="192"/>
      <c r="F15" s="193"/>
      <c r="G15" s="193"/>
      <c r="H15" s="193"/>
      <c r="I15" s="193"/>
      <c r="J15" s="193"/>
      <c r="K15" s="193"/>
      <c r="L15" s="194"/>
      <c r="M15" s="82">
        <f>SUM(M14)</f>
        <v>0</v>
      </c>
      <c r="N15" s="82">
        <f>SUM(N14)</f>
        <v>0</v>
      </c>
      <c r="O15" s="2"/>
      <c r="P15" s="2"/>
      <c r="Q15" s="2"/>
    </row>
    <row r="16" spans="1:18" ht="24.75" customHeight="1" x14ac:dyDescent="0.25">
      <c r="A16" s="200" t="s">
        <v>589</v>
      </c>
      <c r="B16" s="200"/>
      <c r="C16" s="200"/>
      <c r="D16" s="200"/>
      <c r="E16" s="200"/>
      <c r="F16" s="200"/>
      <c r="G16" s="200"/>
      <c r="H16" s="200"/>
      <c r="I16" s="200"/>
      <c r="J16" s="200"/>
      <c r="K16" s="73"/>
      <c r="L16" s="74"/>
      <c r="M16" s="74"/>
      <c r="N16" s="74"/>
      <c r="O16" s="9"/>
      <c r="P16" s="2"/>
      <c r="Q16" s="2"/>
      <c r="R16" s="2"/>
    </row>
    <row r="17" spans="1:18" s="141" customFormat="1" ht="30" customHeight="1" x14ac:dyDescent="0.25">
      <c r="A17" s="195" t="s">
        <v>590</v>
      </c>
      <c r="B17" s="196"/>
      <c r="C17" s="196"/>
      <c r="D17" s="196"/>
      <c r="E17" s="196"/>
      <c r="F17" s="196"/>
      <c r="G17" s="196"/>
      <c r="H17" s="196"/>
      <c r="I17" s="196"/>
      <c r="J17" s="196"/>
      <c r="K17" s="73"/>
      <c r="L17" s="74"/>
      <c r="M17" s="74"/>
      <c r="N17" s="74"/>
      <c r="O17" s="74"/>
      <c r="P17" s="140"/>
    </row>
    <row r="18" spans="1:18" ht="24.75" customHeight="1" x14ac:dyDescent="0.25">
      <c r="A18" s="195" t="s">
        <v>26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73"/>
      <c r="L18" s="74"/>
      <c r="M18" s="74"/>
      <c r="N18" s="74"/>
      <c r="O18" s="9"/>
      <c r="P18" s="2"/>
      <c r="Q18" s="2"/>
      <c r="R18" s="2"/>
    </row>
    <row r="19" spans="1:18" ht="15" x14ac:dyDescent="0.25">
      <c r="A19" s="198" t="s">
        <v>579</v>
      </c>
      <c r="B19" s="198"/>
      <c r="C19" s="198"/>
      <c r="D19" s="198"/>
      <c r="E19" s="198"/>
      <c r="F19" s="198"/>
      <c r="G19" s="198"/>
      <c r="H19" s="198"/>
      <c r="I19" s="198"/>
      <c r="J19" s="198"/>
      <c r="K19" s="73"/>
      <c r="L19" s="74"/>
      <c r="M19" s="74"/>
      <c r="N19" s="74"/>
      <c r="O19" s="9"/>
      <c r="P19" s="2"/>
      <c r="Q19" s="2"/>
      <c r="R19" s="2"/>
    </row>
    <row r="20" spans="1:18" ht="51.75" customHeight="1" x14ac:dyDescent="0.25">
      <c r="A20" s="196" t="s">
        <v>587</v>
      </c>
      <c r="B20" s="196"/>
      <c r="C20" s="196"/>
      <c r="D20" s="196"/>
      <c r="E20" s="196"/>
      <c r="F20" s="196"/>
      <c r="G20" s="196"/>
      <c r="H20" s="196"/>
      <c r="I20" s="196"/>
      <c r="J20" s="196"/>
      <c r="K20" s="75"/>
      <c r="L20" s="76"/>
      <c r="M20" s="76"/>
      <c r="N20" s="76"/>
      <c r="O20" s="9"/>
      <c r="P20" s="2"/>
      <c r="Q20" s="2"/>
      <c r="R20" s="2"/>
    </row>
    <row r="21" spans="1:18" ht="15" x14ac:dyDescent="0.25">
      <c r="A21" s="198" t="s">
        <v>580</v>
      </c>
      <c r="B21" s="198"/>
      <c r="C21" s="198"/>
      <c r="D21" s="198"/>
      <c r="E21" s="198"/>
      <c r="F21" s="198"/>
      <c r="G21" s="198"/>
      <c r="H21" s="198"/>
      <c r="I21" s="198"/>
      <c r="J21" s="198"/>
      <c r="K21" s="73"/>
      <c r="L21" s="74"/>
      <c r="M21" s="74"/>
      <c r="N21" s="74"/>
      <c r="O21" s="9"/>
      <c r="P21" s="2"/>
      <c r="Q21" s="2"/>
      <c r="R21" s="2"/>
    </row>
    <row r="22" spans="1:18" ht="15" x14ac:dyDescent="0.25">
      <c r="A22" s="198" t="s">
        <v>581</v>
      </c>
      <c r="B22" s="198"/>
      <c r="C22" s="198"/>
      <c r="D22" s="198"/>
      <c r="E22" s="198"/>
      <c r="F22" s="198"/>
      <c r="G22" s="198"/>
      <c r="H22" s="198"/>
      <c r="I22" s="198"/>
      <c r="J22" s="198"/>
      <c r="K22" s="73"/>
      <c r="L22" s="74"/>
      <c r="M22" s="74"/>
      <c r="N22" s="74"/>
      <c r="O22" s="9"/>
      <c r="P22" s="2"/>
      <c r="Q22" s="2"/>
      <c r="R22" s="2"/>
    </row>
    <row r="23" spans="1:18" ht="15" x14ac:dyDescent="0.25">
      <c r="A23" s="77" t="s">
        <v>582</v>
      </c>
      <c r="B23" s="77"/>
      <c r="C23" s="77"/>
      <c r="D23" s="77"/>
      <c r="E23" s="77"/>
      <c r="F23" s="77"/>
      <c r="G23" s="77"/>
      <c r="H23" s="77"/>
      <c r="I23" s="77"/>
      <c r="J23" s="77"/>
      <c r="K23" s="73"/>
      <c r="L23" s="74"/>
      <c r="M23" s="74"/>
      <c r="N23" s="74"/>
      <c r="O23" s="9"/>
      <c r="P23" s="2"/>
      <c r="Q23" s="2"/>
      <c r="R23" s="2"/>
    </row>
    <row r="24" spans="1:18" ht="15" x14ac:dyDescent="0.25">
      <c r="A24" s="77" t="s">
        <v>583</v>
      </c>
      <c r="B24" s="78"/>
      <c r="C24" s="78"/>
      <c r="D24" s="78"/>
      <c r="E24" s="78"/>
      <c r="F24" s="78"/>
      <c r="G24" s="78"/>
      <c r="H24" s="78"/>
      <c r="I24" s="78"/>
      <c r="J24" s="78"/>
      <c r="K24" s="73"/>
      <c r="L24" s="74"/>
      <c r="M24" s="74"/>
      <c r="N24" s="74"/>
      <c r="O24" s="9"/>
      <c r="P24" s="2"/>
      <c r="Q24" s="2"/>
      <c r="R24" s="2"/>
    </row>
    <row r="25" spans="1:18" ht="15" x14ac:dyDescent="0.25">
      <c r="A25" s="77" t="s">
        <v>584</v>
      </c>
      <c r="B25" s="78"/>
      <c r="C25" s="78"/>
      <c r="D25" s="78"/>
      <c r="E25" s="78"/>
      <c r="F25" s="78"/>
      <c r="G25" s="78"/>
      <c r="H25" s="78"/>
      <c r="I25" s="78"/>
      <c r="J25" s="78"/>
      <c r="K25" s="73"/>
      <c r="L25" s="74"/>
      <c r="M25" s="74"/>
      <c r="N25" s="74"/>
      <c r="O25" s="9"/>
      <c r="P25" s="2"/>
      <c r="Q25" s="2"/>
      <c r="R25" s="2"/>
    </row>
    <row r="26" spans="1:18" ht="32.25" customHeight="1" x14ac:dyDescent="0.25">
      <c r="A26" s="196" t="s">
        <v>585</v>
      </c>
      <c r="B26" s="199"/>
      <c r="C26" s="199"/>
      <c r="D26" s="199"/>
      <c r="E26" s="199"/>
      <c r="F26" s="199"/>
      <c r="G26" s="199"/>
      <c r="H26" s="199"/>
      <c r="I26" s="199"/>
      <c r="J26" s="199"/>
      <c r="K26" s="73"/>
      <c r="L26" s="74"/>
      <c r="M26" s="74"/>
      <c r="N26" s="74"/>
      <c r="O26" s="9"/>
      <c r="P26" s="2"/>
      <c r="Q26" s="2"/>
      <c r="R26" s="2"/>
    </row>
    <row r="27" spans="1:18" ht="36.75" customHeight="1" x14ac:dyDescent="0.25">
      <c r="A27" s="197" t="s">
        <v>610</v>
      </c>
      <c r="B27" s="197"/>
      <c r="C27" s="197"/>
      <c r="D27" s="197"/>
      <c r="E27" s="197"/>
      <c r="F27" s="197"/>
      <c r="G27" s="197"/>
      <c r="H27" s="197"/>
      <c r="I27" s="197"/>
      <c r="J27" s="197"/>
      <c r="K27" s="73"/>
      <c r="L27" s="74"/>
      <c r="M27" s="74"/>
      <c r="N27" s="74"/>
      <c r="O27" s="9"/>
      <c r="P27" s="2"/>
      <c r="Q27" s="2"/>
      <c r="R27" s="2"/>
    </row>
  </sheetData>
  <mergeCells count="32">
    <mergeCell ref="A26:J26"/>
    <mergeCell ref="A27:J27"/>
    <mergeCell ref="A16:J16"/>
    <mergeCell ref="A17:J17"/>
    <mergeCell ref="A18:J18"/>
    <mergeCell ref="A19:J19"/>
    <mergeCell ref="A15:D15"/>
    <mergeCell ref="E15:L15"/>
    <mergeCell ref="A20:J20"/>
    <mergeCell ref="A21:J21"/>
    <mergeCell ref="A22:J22"/>
    <mergeCell ref="E13:F13"/>
    <mergeCell ref="A9:N9"/>
    <mergeCell ref="A11:A12"/>
    <mergeCell ref="B11:B12"/>
    <mergeCell ref="C11:C12"/>
    <mergeCell ref="D11:D12"/>
    <mergeCell ref="E11:F11"/>
    <mergeCell ref="G11:G12"/>
    <mergeCell ref="H11:H12"/>
    <mergeCell ref="I11:I12"/>
    <mergeCell ref="J11:J12"/>
    <mergeCell ref="K11:K12"/>
    <mergeCell ref="L11:L12"/>
    <mergeCell ref="M11:M12"/>
    <mergeCell ref="N11:N12"/>
    <mergeCell ref="A7:G7"/>
    <mergeCell ref="A3:G3"/>
    <mergeCell ref="H3:M3"/>
    <mergeCell ref="A4:G4"/>
    <mergeCell ref="H4:M4"/>
    <mergeCell ref="A6:M6"/>
  </mergeCells>
  <pageMargins left="0.7" right="0.7" top="0.75" bottom="0.75" header="0.3" footer="0.3"/>
  <pageSetup paperSize="9" scale="8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9"/>
  <sheetViews>
    <sheetView view="pageBreakPreview" topLeftCell="A5" zoomScaleNormal="100" zoomScaleSheetLayoutView="100" workbookViewId="0">
      <selection activeCell="A59" sqref="A59:J59"/>
    </sheetView>
  </sheetViews>
  <sheetFormatPr defaultRowHeight="16.5" x14ac:dyDescent="0.3"/>
  <cols>
    <col min="1" max="1" width="4.140625" style="80" customWidth="1"/>
    <col min="2" max="2" width="26.28515625" style="80" customWidth="1"/>
    <col min="3" max="4" width="7.28515625" style="80" customWidth="1"/>
    <col min="5" max="5" width="4.5703125" style="80" customWidth="1"/>
    <col min="6" max="6" width="4.42578125" style="80" customWidth="1"/>
    <col min="7" max="7" width="13.85546875" style="80" customWidth="1"/>
    <col min="8" max="8" width="18" style="80" customWidth="1"/>
    <col min="9" max="9" width="10.7109375" style="80" customWidth="1"/>
    <col min="10" max="11" width="7.7109375" style="80" customWidth="1"/>
    <col min="12" max="12" width="10.7109375" style="80" customWidth="1"/>
    <col min="13" max="13" width="13.5703125" style="80" customWidth="1"/>
    <col min="14" max="14" width="10.85546875" style="80" customWidth="1"/>
    <col min="15" max="16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562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6" s="10" customFormat="1" ht="27.75" customHeight="1" x14ac:dyDescent="0.25">
      <c r="A17" s="97">
        <v>1</v>
      </c>
      <c r="B17" s="142" t="s">
        <v>451</v>
      </c>
      <c r="C17" s="143">
        <v>1000</v>
      </c>
      <c r="D17" s="144" t="s">
        <v>25</v>
      </c>
      <c r="E17" s="97"/>
      <c r="F17" s="98"/>
      <c r="G17" s="99"/>
      <c r="H17" s="100"/>
      <c r="I17" s="101"/>
      <c r="J17" s="102"/>
      <c r="K17" s="103">
        <f t="shared" ref="K17:K46" si="0">I17*J17</f>
        <v>0</v>
      </c>
      <c r="L17" s="104">
        <f t="shared" ref="L17:L46" si="1">I17+K17</f>
        <v>0</v>
      </c>
      <c r="M17" s="105">
        <f t="shared" ref="M17:M46" si="2">$C17*L17</f>
        <v>0</v>
      </c>
      <c r="N17" s="106"/>
      <c r="O17" s="107"/>
      <c r="P17" s="107"/>
    </row>
    <row r="18" spans="1:16" s="10" customFormat="1" ht="27.75" customHeight="1" x14ac:dyDescent="0.25">
      <c r="A18" s="97">
        <v>3</v>
      </c>
      <c r="B18" s="142" t="s">
        <v>452</v>
      </c>
      <c r="C18" s="143">
        <v>1500</v>
      </c>
      <c r="D18" s="143" t="s">
        <v>25</v>
      </c>
      <c r="E18" s="97"/>
      <c r="F18" s="98"/>
      <c r="G18" s="99"/>
      <c r="H18" s="100"/>
      <c r="I18" s="101"/>
      <c r="J18" s="102"/>
      <c r="K18" s="103">
        <f t="shared" si="0"/>
        <v>0</v>
      </c>
      <c r="L18" s="104">
        <f t="shared" si="1"/>
        <v>0</v>
      </c>
      <c r="M18" s="105">
        <f t="shared" si="2"/>
        <v>0</v>
      </c>
      <c r="N18" s="106"/>
      <c r="O18" s="107"/>
      <c r="P18" s="107"/>
    </row>
    <row r="19" spans="1:16" s="10" customFormat="1" ht="27.75" customHeight="1" x14ac:dyDescent="0.25">
      <c r="A19" s="97">
        <v>4</v>
      </c>
      <c r="B19" s="142" t="s">
        <v>233</v>
      </c>
      <c r="C19" s="143">
        <v>2000</v>
      </c>
      <c r="D19" s="143" t="s">
        <v>25</v>
      </c>
      <c r="E19" s="97"/>
      <c r="F19" s="98"/>
      <c r="G19" s="99"/>
      <c r="H19" s="100"/>
      <c r="I19" s="101"/>
      <c r="J19" s="102"/>
      <c r="K19" s="103">
        <f t="shared" si="0"/>
        <v>0</v>
      </c>
      <c r="L19" s="104">
        <f t="shared" si="1"/>
        <v>0</v>
      </c>
      <c r="M19" s="105">
        <f t="shared" si="2"/>
        <v>0</v>
      </c>
      <c r="N19" s="106"/>
      <c r="O19" s="107"/>
      <c r="P19" s="107"/>
    </row>
    <row r="20" spans="1:16" s="10" customFormat="1" ht="27.75" customHeight="1" x14ac:dyDescent="0.25">
      <c r="A20" s="97">
        <v>5</v>
      </c>
      <c r="B20" s="142" t="s">
        <v>234</v>
      </c>
      <c r="C20" s="143">
        <v>500</v>
      </c>
      <c r="D20" s="143" t="s">
        <v>25</v>
      </c>
      <c r="E20" s="97"/>
      <c r="F20" s="98"/>
      <c r="G20" s="99"/>
      <c r="H20" s="100"/>
      <c r="I20" s="101"/>
      <c r="J20" s="102"/>
      <c r="K20" s="103">
        <f t="shared" si="0"/>
        <v>0</v>
      </c>
      <c r="L20" s="104">
        <f t="shared" si="1"/>
        <v>0</v>
      </c>
      <c r="M20" s="105">
        <f t="shared" si="2"/>
        <v>0</v>
      </c>
      <c r="N20" s="106"/>
      <c r="O20" s="107"/>
      <c r="P20" s="107"/>
    </row>
    <row r="21" spans="1:16" s="10" customFormat="1" ht="27.75" customHeight="1" x14ac:dyDescent="0.25">
      <c r="A21" s="97">
        <v>6</v>
      </c>
      <c r="B21" s="142" t="s">
        <v>235</v>
      </c>
      <c r="C21" s="143">
        <v>300</v>
      </c>
      <c r="D21" s="143" t="s">
        <v>25</v>
      </c>
      <c r="E21" s="97"/>
      <c r="F21" s="98"/>
      <c r="G21" s="99"/>
      <c r="H21" s="100"/>
      <c r="I21" s="101"/>
      <c r="J21" s="102"/>
      <c r="K21" s="103">
        <f t="shared" si="0"/>
        <v>0</v>
      </c>
      <c r="L21" s="104">
        <f t="shared" si="1"/>
        <v>0</v>
      </c>
      <c r="M21" s="105">
        <f t="shared" si="2"/>
        <v>0</v>
      </c>
      <c r="N21" s="106"/>
      <c r="O21" s="107"/>
      <c r="P21" s="107"/>
    </row>
    <row r="22" spans="1:16" s="10" customFormat="1" ht="27.75" customHeight="1" x14ac:dyDescent="0.25">
      <c r="A22" s="97">
        <v>7</v>
      </c>
      <c r="B22" s="142" t="s">
        <v>236</v>
      </c>
      <c r="C22" s="143">
        <v>200</v>
      </c>
      <c r="D22" s="143" t="s">
        <v>25</v>
      </c>
      <c r="E22" s="97"/>
      <c r="F22" s="98"/>
      <c r="G22" s="99"/>
      <c r="H22" s="100"/>
      <c r="I22" s="101"/>
      <c r="J22" s="102"/>
      <c r="K22" s="103">
        <f t="shared" si="0"/>
        <v>0</v>
      </c>
      <c r="L22" s="104">
        <f t="shared" si="1"/>
        <v>0</v>
      </c>
      <c r="M22" s="105">
        <f t="shared" si="2"/>
        <v>0</v>
      </c>
      <c r="N22" s="106"/>
      <c r="O22" s="107"/>
      <c r="P22" s="107"/>
    </row>
    <row r="23" spans="1:16" s="10" customFormat="1" ht="27.75" customHeight="1" x14ac:dyDescent="0.25">
      <c r="A23" s="97">
        <v>8</v>
      </c>
      <c r="B23" s="142" t="s">
        <v>237</v>
      </c>
      <c r="C23" s="143">
        <v>450</v>
      </c>
      <c r="D23" s="143" t="s">
        <v>25</v>
      </c>
      <c r="E23" s="97"/>
      <c r="F23" s="98"/>
      <c r="G23" s="99"/>
      <c r="H23" s="100"/>
      <c r="I23" s="101"/>
      <c r="J23" s="102"/>
      <c r="K23" s="103">
        <f t="shared" si="0"/>
        <v>0</v>
      </c>
      <c r="L23" s="104">
        <f t="shared" si="1"/>
        <v>0</v>
      </c>
      <c r="M23" s="105">
        <f t="shared" si="2"/>
        <v>0</v>
      </c>
      <c r="N23" s="106"/>
      <c r="O23" s="107"/>
      <c r="P23" s="107"/>
    </row>
    <row r="24" spans="1:16" s="10" customFormat="1" ht="27.75" customHeight="1" x14ac:dyDescent="0.25">
      <c r="A24" s="97">
        <v>9</v>
      </c>
      <c r="B24" s="142" t="s">
        <v>238</v>
      </c>
      <c r="C24" s="143">
        <v>400</v>
      </c>
      <c r="D24" s="143" t="s">
        <v>25</v>
      </c>
      <c r="E24" s="97"/>
      <c r="F24" s="98"/>
      <c r="G24" s="99"/>
      <c r="H24" s="100"/>
      <c r="I24" s="101"/>
      <c r="J24" s="102"/>
      <c r="K24" s="103">
        <f t="shared" si="0"/>
        <v>0</v>
      </c>
      <c r="L24" s="104">
        <f t="shared" si="1"/>
        <v>0</v>
      </c>
      <c r="M24" s="105">
        <f t="shared" si="2"/>
        <v>0</v>
      </c>
      <c r="N24" s="106"/>
      <c r="O24" s="107"/>
      <c r="P24" s="107"/>
    </row>
    <row r="25" spans="1:16" s="10" customFormat="1" ht="27.75" customHeight="1" x14ac:dyDescent="0.25">
      <c r="A25" s="97">
        <v>10</v>
      </c>
      <c r="B25" s="142" t="s">
        <v>239</v>
      </c>
      <c r="C25" s="143">
        <v>400</v>
      </c>
      <c r="D25" s="143" t="s">
        <v>25</v>
      </c>
      <c r="E25" s="97"/>
      <c r="F25" s="98"/>
      <c r="G25" s="99"/>
      <c r="H25" s="100"/>
      <c r="I25" s="101"/>
      <c r="J25" s="102"/>
      <c r="K25" s="103">
        <f t="shared" si="0"/>
        <v>0</v>
      </c>
      <c r="L25" s="104">
        <f t="shared" si="1"/>
        <v>0</v>
      </c>
      <c r="M25" s="105">
        <f t="shared" si="2"/>
        <v>0</v>
      </c>
      <c r="N25" s="106"/>
      <c r="O25" s="107"/>
      <c r="P25" s="107"/>
    </row>
    <row r="26" spans="1:16" s="10" customFormat="1" ht="27.75" customHeight="1" x14ac:dyDescent="0.25">
      <c r="A26" s="97">
        <v>11</v>
      </c>
      <c r="B26" s="142" t="s">
        <v>240</v>
      </c>
      <c r="C26" s="143">
        <v>350</v>
      </c>
      <c r="D26" s="143" t="s">
        <v>25</v>
      </c>
      <c r="E26" s="97"/>
      <c r="F26" s="98"/>
      <c r="G26" s="99"/>
      <c r="H26" s="100"/>
      <c r="I26" s="101"/>
      <c r="J26" s="102"/>
      <c r="K26" s="103">
        <f t="shared" si="0"/>
        <v>0</v>
      </c>
      <c r="L26" s="104">
        <f t="shared" si="1"/>
        <v>0</v>
      </c>
      <c r="M26" s="105">
        <f t="shared" si="2"/>
        <v>0</v>
      </c>
      <c r="N26" s="106"/>
      <c r="O26" s="107"/>
      <c r="P26" s="107"/>
    </row>
    <row r="27" spans="1:16" s="10" customFormat="1" ht="27.75" customHeight="1" x14ac:dyDescent="0.25">
      <c r="A27" s="97">
        <v>12</v>
      </c>
      <c r="B27" s="142" t="s">
        <v>241</v>
      </c>
      <c r="C27" s="143">
        <v>600</v>
      </c>
      <c r="D27" s="143" t="s">
        <v>25</v>
      </c>
      <c r="E27" s="97"/>
      <c r="F27" s="98"/>
      <c r="G27" s="99"/>
      <c r="H27" s="100"/>
      <c r="I27" s="101"/>
      <c r="J27" s="102"/>
      <c r="K27" s="103">
        <f t="shared" si="0"/>
        <v>0</v>
      </c>
      <c r="L27" s="104">
        <f t="shared" si="1"/>
        <v>0</v>
      </c>
      <c r="M27" s="105">
        <f t="shared" si="2"/>
        <v>0</v>
      </c>
      <c r="N27" s="106"/>
      <c r="O27" s="107"/>
      <c r="P27" s="107"/>
    </row>
    <row r="28" spans="1:16" s="10" customFormat="1" ht="27.75" customHeight="1" x14ac:dyDescent="0.25">
      <c r="A28" s="97">
        <v>13</v>
      </c>
      <c r="B28" s="142" t="s">
        <v>242</v>
      </c>
      <c r="C28" s="143">
        <v>10</v>
      </c>
      <c r="D28" s="143" t="s">
        <v>25</v>
      </c>
      <c r="E28" s="97"/>
      <c r="F28" s="98"/>
      <c r="G28" s="99"/>
      <c r="H28" s="100"/>
      <c r="I28" s="101"/>
      <c r="J28" s="102"/>
      <c r="K28" s="103">
        <f t="shared" si="0"/>
        <v>0</v>
      </c>
      <c r="L28" s="104">
        <f t="shared" si="1"/>
        <v>0</v>
      </c>
      <c r="M28" s="105">
        <f t="shared" si="2"/>
        <v>0</v>
      </c>
      <c r="N28" s="106"/>
      <c r="O28" s="107"/>
      <c r="P28" s="107"/>
    </row>
    <row r="29" spans="1:16" s="10" customFormat="1" ht="27.75" customHeight="1" x14ac:dyDescent="0.25">
      <c r="A29" s="97">
        <v>14</v>
      </c>
      <c r="B29" s="142" t="s">
        <v>243</v>
      </c>
      <c r="C29" s="143">
        <v>150</v>
      </c>
      <c r="D29" s="143" t="s">
        <v>25</v>
      </c>
      <c r="E29" s="97"/>
      <c r="F29" s="98"/>
      <c r="G29" s="99"/>
      <c r="H29" s="100"/>
      <c r="I29" s="101"/>
      <c r="J29" s="102"/>
      <c r="K29" s="103">
        <f t="shared" si="0"/>
        <v>0</v>
      </c>
      <c r="L29" s="104">
        <f t="shared" si="1"/>
        <v>0</v>
      </c>
      <c r="M29" s="105">
        <f t="shared" si="2"/>
        <v>0</v>
      </c>
      <c r="N29" s="106"/>
      <c r="O29" s="107"/>
      <c r="P29" s="107"/>
    </row>
    <row r="30" spans="1:16" s="10" customFormat="1" ht="27.75" customHeight="1" x14ac:dyDescent="0.25">
      <c r="A30" s="97">
        <v>15</v>
      </c>
      <c r="B30" s="142" t="s">
        <v>244</v>
      </c>
      <c r="C30" s="143">
        <v>1000</v>
      </c>
      <c r="D30" s="143" t="s">
        <v>34</v>
      </c>
      <c r="E30" s="97"/>
      <c r="F30" s="98"/>
      <c r="G30" s="99"/>
      <c r="H30" s="100"/>
      <c r="I30" s="101"/>
      <c r="J30" s="102"/>
      <c r="K30" s="103">
        <f t="shared" si="0"/>
        <v>0</v>
      </c>
      <c r="L30" s="104">
        <f t="shared" si="1"/>
        <v>0</v>
      </c>
      <c r="M30" s="105">
        <f t="shared" si="2"/>
        <v>0</v>
      </c>
      <c r="N30" s="106"/>
      <c r="O30" s="107"/>
      <c r="P30" s="107"/>
    </row>
    <row r="31" spans="1:16" s="10" customFormat="1" ht="27.75" customHeight="1" x14ac:dyDescent="0.25">
      <c r="A31" s="97">
        <v>16</v>
      </c>
      <c r="B31" s="142" t="s">
        <v>245</v>
      </c>
      <c r="C31" s="143">
        <v>1700</v>
      </c>
      <c r="D31" s="143" t="s">
        <v>34</v>
      </c>
      <c r="E31" s="97"/>
      <c r="F31" s="98"/>
      <c r="G31" s="99"/>
      <c r="H31" s="100"/>
      <c r="I31" s="101"/>
      <c r="J31" s="102"/>
      <c r="K31" s="103">
        <f t="shared" si="0"/>
        <v>0</v>
      </c>
      <c r="L31" s="104">
        <f t="shared" si="1"/>
        <v>0</v>
      </c>
      <c r="M31" s="105">
        <f t="shared" si="2"/>
        <v>0</v>
      </c>
      <c r="N31" s="106"/>
      <c r="O31" s="107"/>
      <c r="P31" s="107"/>
    </row>
    <row r="32" spans="1:16" s="10" customFormat="1" ht="27.75" customHeight="1" x14ac:dyDescent="0.25">
      <c r="A32" s="97">
        <v>17</v>
      </c>
      <c r="B32" s="142" t="s">
        <v>246</v>
      </c>
      <c r="C32" s="143">
        <v>1000</v>
      </c>
      <c r="D32" s="143" t="s">
        <v>34</v>
      </c>
      <c r="E32" s="97"/>
      <c r="F32" s="98"/>
      <c r="G32" s="99"/>
      <c r="H32" s="100"/>
      <c r="I32" s="101"/>
      <c r="J32" s="102"/>
      <c r="K32" s="103">
        <f t="shared" si="0"/>
        <v>0</v>
      </c>
      <c r="L32" s="104">
        <f t="shared" si="1"/>
        <v>0</v>
      </c>
      <c r="M32" s="105">
        <f t="shared" si="2"/>
        <v>0</v>
      </c>
      <c r="N32" s="106"/>
      <c r="O32" s="107"/>
      <c r="P32" s="107"/>
    </row>
    <row r="33" spans="1:18" s="10" customFormat="1" ht="27.75" customHeight="1" x14ac:dyDescent="0.25">
      <c r="A33" s="97">
        <v>18</v>
      </c>
      <c r="B33" s="142" t="s">
        <v>247</v>
      </c>
      <c r="C33" s="143">
        <v>1700</v>
      </c>
      <c r="D33" s="143" t="s">
        <v>34</v>
      </c>
      <c r="E33" s="97"/>
      <c r="F33" s="98"/>
      <c r="G33" s="99"/>
      <c r="H33" s="100"/>
      <c r="I33" s="101"/>
      <c r="J33" s="102"/>
      <c r="K33" s="103">
        <f t="shared" si="0"/>
        <v>0</v>
      </c>
      <c r="L33" s="104">
        <f t="shared" si="1"/>
        <v>0</v>
      </c>
      <c r="M33" s="105">
        <f t="shared" si="2"/>
        <v>0</v>
      </c>
      <c r="N33" s="106"/>
      <c r="O33" s="107"/>
      <c r="P33" s="107"/>
    </row>
    <row r="34" spans="1:18" s="10" customFormat="1" ht="27.75" customHeight="1" x14ac:dyDescent="0.25">
      <c r="A34" s="97">
        <v>19</v>
      </c>
      <c r="B34" s="142" t="s">
        <v>453</v>
      </c>
      <c r="C34" s="143">
        <v>1500</v>
      </c>
      <c r="D34" s="143" t="s">
        <v>34</v>
      </c>
      <c r="E34" s="97"/>
      <c r="F34" s="98"/>
      <c r="G34" s="99"/>
      <c r="H34" s="100"/>
      <c r="I34" s="101"/>
      <c r="J34" s="102"/>
      <c r="K34" s="103">
        <f t="shared" si="0"/>
        <v>0</v>
      </c>
      <c r="L34" s="104">
        <f t="shared" si="1"/>
        <v>0</v>
      </c>
      <c r="M34" s="105">
        <f t="shared" si="2"/>
        <v>0</v>
      </c>
      <c r="N34" s="106"/>
      <c r="O34" s="107"/>
      <c r="P34" s="107"/>
    </row>
    <row r="35" spans="1:18" s="10" customFormat="1" ht="27.75" customHeight="1" x14ac:dyDescent="0.25">
      <c r="A35" s="97">
        <v>20</v>
      </c>
      <c r="B35" s="142" t="s">
        <v>248</v>
      </c>
      <c r="C35" s="143">
        <v>1000</v>
      </c>
      <c r="D35" s="143" t="s">
        <v>34</v>
      </c>
      <c r="E35" s="97"/>
      <c r="F35" s="98"/>
      <c r="G35" s="99"/>
      <c r="H35" s="100"/>
      <c r="I35" s="101"/>
      <c r="J35" s="102"/>
      <c r="K35" s="103">
        <f t="shared" si="0"/>
        <v>0</v>
      </c>
      <c r="L35" s="104">
        <f t="shared" si="1"/>
        <v>0</v>
      </c>
      <c r="M35" s="105">
        <f t="shared" si="2"/>
        <v>0</v>
      </c>
      <c r="N35" s="106"/>
      <c r="O35" s="107"/>
      <c r="P35" s="107"/>
    </row>
    <row r="36" spans="1:18" s="10" customFormat="1" ht="27.75" customHeight="1" x14ac:dyDescent="0.25">
      <c r="A36" s="97">
        <v>21</v>
      </c>
      <c r="B36" s="142" t="s">
        <v>249</v>
      </c>
      <c r="C36" s="143">
        <v>1800</v>
      </c>
      <c r="D36" s="143" t="s">
        <v>34</v>
      </c>
      <c r="E36" s="97"/>
      <c r="F36" s="98"/>
      <c r="G36" s="99"/>
      <c r="H36" s="100"/>
      <c r="I36" s="101"/>
      <c r="J36" s="102"/>
      <c r="K36" s="103">
        <f t="shared" si="0"/>
        <v>0</v>
      </c>
      <c r="L36" s="104">
        <f t="shared" si="1"/>
        <v>0</v>
      </c>
      <c r="M36" s="105">
        <f t="shared" si="2"/>
        <v>0</v>
      </c>
      <c r="N36" s="106"/>
      <c r="O36" s="107"/>
      <c r="P36" s="107"/>
    </row>
    <row r="37" spans="1:18" s="10" customFormat="1" ht="27.75" customHeight="1" x14ac:dyDescent="0.25">
      <c r="A37" s="97">
        <v>22</v>
      </c>
      <c r="B37" s="142" t="s">
        <v>250</v>
      </c>
      <c r="C37" s="143">
        <v>1000</v>
      </c>
      <c r="D37" s="143" t="s">
        <v>34</v>
      </c>
      <c r="E37" s="97"/>
      <c r="F37" s="98"/>
      <c r="G37" s="99"/>
      <c r="H37" s="100"/>
      <c r="I37" s="101"/>
      <c r="J37" s="102"/>
      <c r="K37" s="103">
        <f t="shared" si="0"/>
        <v>0</v>
      </c>
      <c r="L37" s="104">
        <f t="shared" si="1"/>
        <v>0</v>
      </c>
      <c r="M37" s="105">
        <f t="shared" si="2"/>
        <v>0</v>
      </c>
      <c r="N37" s="106"/>
      <c r="O37" s="107"/>
      <c r="P37" s="107"/>
    </row>
    <row r="38" spans="1:18" s="10" customFormat="1" ht="27.75" customHeight="1" x14ac:dyDescent="0.25">
      <c r="A38" s="97">
        <v>23</v>
      </c>
      <c r="B38" s="142" t="s">
        <v>251</v>
      </c>
      <c r="C38" s="143">
        <v>1800</v>
      </c>
      <c r="D38" s="143" t="s">
        <v>34</v>
      </c>
      <c r="E38" s="97"/>
      <c r="F38" s="98"/>
      <c r="G38" s="99"/>
      <c r="H38" s="100"/>
      <c r="I38" s="101"/>
      <c r="J38" s="102"/>
      <c r="K38" s="103">
        <f t="shared" si="0"/>
        <v>0</v>
      </c>
      <c r="L38" s="104">
        <f t="shared" si="1"/>
        <v>0</v>
      </c>
      <c r="M38" s="105">
        <f t="shared" si="2"/>
        <v>0</v>
      </c>
      <c r="N38" s="106"/>
      <c r="O38" s="107"/>
      <c r="P38" s="107"/>
    </row>
    <row r="39" spans="1:18" s="10" customFormat="1" ht="27.75" customHeight="1" x14ac:dyDescent="0.25">
      <c r="A39" s="97">
        <v>24</v>
      </c>
      <c r="B39" s="142" t="s">
        <v>252</v>
      </c>
      <c r="C39" s="143">
        <v>1000</v>
      </c>
      <c r="D39" s="143" t="s">
        <v>34</v>
      </c>
      <c r="E39" s="97"/>
      <c r="F39" s="98"/>
      <c r="G39" s="99"/>
      <c r="H39" s="100"/>
      <c r="I39" s="101"/>
      <c r="J39" s="102"/>
      <c r="K39" s="103">
        <f t="shared" si="0"/>
        <v>0</v>
      </c>
      <c r="L39" s="104">
        <f t="shared" si="1"/>
        <v>0</v>
      </c>
      <c r="M39" s="105">
        <f t="shared" si="2"/>
        <v>0</v>
      </c>
      <c r="N39" s="106"/>
      <c r="O39" s="107"/>
      <c r="P39" s="107"/>
    </row>
    <row r="40" spans="1:18" s="10" customFormat="1" ht="27.75" customHeight="1" x14ac:dyDescent="0.25">
      <c r="A40" s="97">
        <v>25</v>
      </c>
      <c r="B40" s="142" t="s">
        <v>253</v>
      </c>
      <c r="C40" s="143">
        <v>1800</v>
      </c>
      <c r="D40" s="143" t="s">
        <v>34</v>
      </c>
      <c r="E40" s="97"/>
      <c r="F40" s="98"/>
      <c r="G40" s="99"/>
      <c r="H40" s="100"/>
      <c r="I40" s="101"/>
      <c r="J40" s="102"/>
      <c r="K40" s="103">
        <f t="shared" si="0"/>
        <v>0</v>
      </c>
      <c r="L40" s="104">
        <f t="shared" si="1"/>
        <v>0</v>
      </c>
      <c r="M40" s="105">
        <f t="shared" si="2"/>
        <v>0</v>
      </c>
      <c r="N40" s="106"/>
      <c r="O40" s="107"/>
      <c r="P40" s="107"/>
    </row>
    <row r="41" spans="1:18" s="10" customFormat="1" ht="27.75" customHeight="1" x14ac:dyDescent="0.25">
      <c r="A41" s="97">
        <v>26</v>
      </c>
      <c r="B41" s="142" t="s">
        <v>254</v>
      </c>
      <c r="C41" s="143">
        <v>1400</v>
      </c>
      <c r="D41" s="143" t="s">
        <v>34</v>
      </c>
      <c r="E41" s="97"/>
      <c r="F41" s="98"/>
      <c r="G41" s="99"/>
      <c r="H41" s="100"/>
      <c r="I41" s="101"/>
      <c r="J41" s="102"/>
      <c r="K41" s="103">
        <f t="shared" si="0"/>
        <v>0</v>
      </c>
      <c r="L41" s="104">
        <f t="shared" si="1"/>
        <v>0</v>
      </c>
      <c r="M41" s="105">
        <f t="shared" si="2"/>
        <v>0</v>
      </c>
      <c r="N41" s="106"/>
      <c r="O41" s="107"/>
      <c r="P41" s="107"/>
    </row>
    <row r="42" spans="1:18" s="10" customFormat="1" ht="27.75" customHeight="1" x14ac:dyDescent="0.25">
      <c r="A42" s="97">
        <v>27</v>
      </c>
      <c r="B42" s="142" t="s">
        <v>255</v>
      </c>
      <c r="C42" s="143">
        <v>600</v>
      </c>
      <c r="D42" s="143" t="s">
        <v>34</v>
      </c>
      <c r="E42" s="97"/>
      <c r="F42" s="98"/>
      <c r="G42" s="99"/>
      <c r="H42" s="100"/>
      <c r="I42" s="101"/>
      <c r="J42" s="102"/>
      <c r="K42" s="103">
        <f t="shared" si="0"/>
        <v>0</v>
      </c>
      <c r="L42" s="104">
        <f t="shared" si="1"/>
        <v>0</v>
      </c>
      <c r="M42" s="105">
        <f t="shared" si="2"/>
        <v>0</v>
      </c>
      <c r="N42" s="106"/>
      <c r="O42" s="107"/>
      <c r="P42" s="107"/>
    </row>
    <row r="43" spans="1:18" s="10" customFormat="1" ht="27.75" customHeight="1" x14ac:dyDescent="0.25">
      <c r="A43" s="97">
        <v>28</v>
      </c>
      <c r="B43" s="142" t="s">
        <v>256</v>
      </c>
      <c r="C43" s="143">
        <v>900</v>
      </c>
      <c r="D43" s="143" t="s">
        <v>34</v>
      </c>
      <c r="E43" s="97"/>
      <c r="F43" s="98"/>
      <c r="G43" s="99"/>
      <c r="H43" s="100"/>
      <c r="I43" s="101"/>
      <c r="J43" s="102"/>
      <c r="K43" s="103">
        <f t="shared" si="0"/>
        <v>0</v>
      </c>
      <c r="L43" s="104">
        <f t="shared" si="1"/>
        <v>0</v>
      </c>
      <c r="M43" s="105">
        <f t="shared" si="2"/>
        <v>0</v>
      </c>
      <c r="N43" s="106"/>
      <c r="O43" s="107"/>
      <c r="P43" s="107"/>
    </row>
    <row r="44" spans="1:18" s="10" customFormat="1" ht="27.75" customHeight="1" x14ac:dyDescent="0.25">
      <c r="A44" s="97">
        <v>29</v>
      </c>
      <c r="B44" s="142" t="s">
        <v>257</v>
      </c>
      <c r="C44" s="143">
        <v>3800</v>
      </c>
      <c r="D44" s="143" t="s">
        <v>34</v>
      </c>
      <c r="E44" s="97"/>
      <c r="F44" s="98"/>
      <c r="G44" s="99"/>
      <c r="H44" s="100"/>
      <c r="I44" s="101"/>
      <c r="J44" s="102"/>
      <c r="K44" s="103">
        <f t="shared" si="0"/>
        <v>0</v>
      </c>
      <c r="L44" s="104">
        <f t="shared" si="1"/>
        <v>0</v>
      </c>
      <c r="M44" s="105">
        <f t="shared" si="2"/>
        <v>0</v>
      </c>
      <c r="N44" s="106"/>
      <c r="O44" s="107"/>
      <c r="P44" s="107"/>
    </row>
    <row r="45" spans="1:18" s="10" customFormat="1" ht="27.75" customHeight="1" x14ac:dyDescent="0.25">
      <c r="A45" s="97">
        <v>30</v>
      </c>
      <c r="B45" s="142" t="s">
        <v>258</v>
      </c>
      <c r="C45" s="143">
        <v>1500</v>
      </c>
      <c r="D45" s="143" t="s">
        <v>34</v>
      </c>
      <c r="E45" s="97"/>
      <c r="F45" s="98"/>
      <c r="G45" s="99"/>
      <c r="H45" s="100"/>
      <c r="I45" s="101"/>
      <c r="J45" s="102"/>
      <c r="K45" s="103">
        <f t="shared" si="0"/>
        <v>0</v>
      </c>
      <c r="L45" s="104">
        <f t="shared" si="1"/>
        <v>0</v>
      </c>
      <c r="M45" s="105">
        <f t="shared" si="2"/>
        <v>0</v>
      </c>
      <c r="N45" s="106"/>
      <c r="O45" s="107"/>
      <c r="P45" s="107"/>
    </row>
    <row r="46" spans="1:18" s="10" customFormat="1" ht="27.75" customHeight="1" x14ac:dyDescent="0.25">
      <c r="A46" s="97">
        <v>31</v>
      </c>
      <c r="B46" s="142" t="s">
        <v>443</v>
      </c>
      <c r="C46" s="143">
        <v>200</v>
      </c>
      <c r="D46" s="143" t="s">
        <v>25</v>
      </c>
      <c r="E46" s="97"/>
      <c r="F46" s="98"/>
      <c r="G46" s="99"/>
      <c r="H46" s="100"/>
      <c r="I46" s="101"/>
      <c r="J46" s="102"/>
      <c r="K46" s="103">
        <f t="shared" si="0"/>
        <v>0</v>
      </c>
      <c r="L46" s="104">
        <f t="shared" si="1"/>
        <v>0</v>
      </c>
      <c r="M46" s="105">
        <f t="shared" si="2"/>
        <v>0</v>
      </c>
      <c r="N46" s="106"/>
      <c r="O46" s="107"/>
      <c r="P46" s="107"/>
    </row>
    <row r="47" spans="1:18" ht="15" x14ac:dyDescent="0.25">
      <c r="A47" s="189" t="s">
        <v>606</v>
      </c>
      <c r="B47" s="190"/>
      <c r="C47" s="190"/>
      <c r="D47" s="191"/>
      <c r="E47" s="192"/>
      <c r="F47" s="193"/>
      <c r="G47" s="193"/>
      <c r="H47" s="193"/>
      <c r="I47" s="193"/>
      <c r="J47" s="193"/>
      <c r="K47" s="193"/>
      <c r="L47" s="194"/>
      <c r="M47" s="82">
        <f>SUM(M17:M46)</f>
        <v>0</v>
      </c>
      <c r="N47" s="82">
        <f>SUM(N17:N46)</f>
        <v>0</v>
      </c>
      <c r="O47" s="2"/>
      <c r="P47" s="2"/>
      <c r="Q47" s="2"/>
    </row>
    <row r="48" spans="1:18" ht="24.75" customHeight="1" x14ac:dyDescent="0.25">
      <c r="A48" s="200" t="s">
        <v>589</v>
      </c>
      <c r="B48" s="200"/>
      <c r="C48" s="200"/>
      <c r="D48" s="200"/>
      <c r="E48" s="200"/>
      <c r="F48" s="200"/>
      <c r="G48" s="200"/>
      <c r="H48" s="200"/>
      <c r="I48" s="200"/>
      <c r="J48" s="200"/>
      <c r="K48" s="73"/>
      <c r="L48" s="74"/>
      <c r="M48" s="74"/>
      <c r="N48" s="74"/>
      <c r="O48" s="9"/>
      <c r="P48" s="2"/>
      <c r="Q48" s="2"/>
      <c r="R48" s="2"/>
    </row>
    <row r="49" spans="1:18" s="141" customFormat="1" ht="30" customHeight="1" x14ac:dyDescent="0.25">
      <c r="A49" s="195" t="s">
        <v>590</v>
      </c>
      <c r="B49" s="196"/>
      <c r="C49" s="196"/>
      <c r="D49" s="196"/>
      <c r="E49" s="196"/>
      <c r="F49" s="196"/>
      <c r="G49" s="196"/>
      <c r="H49" s="196"/>
      <c r="I49" s="196"/>
      <c r="J49" s="196"/>
      <c r="K49" s="73"/>
      <c r="L49" s="74"/>
      <c r="M49" s="74"/>
      <c r="N49" s="74"/>
      <c r="O49" s="74"/>
      <c r="P49" s="140"/>
    </row>
    <row r="50" spans="1:18" ht="24.75" customHeight="1" x14ac:dyDescent="0.25">
      <c r="A50" s="195" t="s">
        <v>26</v>
      </c>
      <c r="B50" s="195"/>
      <c r="C50" s="195"/>
      <c r="D50" s="195"/>
      <c r="E50" s="195"/>
      <c r="F50" s="195"/>
      <c r="G50" s="195"/>
      <c r="H50" s="195"/>
      <c r="I50" s="195"/>
      <c r="J50" s="195"/>
      <c r="K50" s="73"/>
      <c r="L50" s="74"/>
      <c r="M50" s="74"/>
      <c r="N50" s="74"/>
      <c r="O50" s="9"/>
      <c r="P50" s="2"/>
      <c r="Q50" s="2"/>
      <c r="R50" s="2"/>
    </row>
    <row r="51" spans="1:18" ht="15" x14ac:dyDescent="0.25">
      <c r="A51" s="198" t="s">
        <v>579</v>
      </c>
      <c r="B51" s="198"/>
      <c r="C51" s="198"/>
      <c r="D51" s="198"/>
      <c r="E51" s="198"/>
      <c r="F51" s="198"/>
      <c r="G51" s="198"/>
      <c r="H51" s="198"/>
      <c r="I51" s="198"/>
      <c r="J51" s="198"/>
      <c r="K51" s="73"/>
      <c r="L51" s="74"/>
      <c r="M51" s="74"/>
      <c r="N51" s="74"/>
      <c r="O51" s="9"/>
      <c r="P51" s="2"/>
      <c r="Q51" s="2"/>
      <c r="R51" s="2"/>
    </row>
    <row r="52" spans="1:18" ht="51.75" customHeight="1" x14ac:dyDescent="0.25">
      <c r="A52" s="196" t="s">
        <v>587</v>
      </c>
      <c r="B52" s="196"/>
      <c r="C52" s="196"/>
      <c r="D52" s="196"/>
      <c r="E52" s="196"/>
      <c r="F52" s="196"/>
      <c r="G52" s="196"/>
      <c r="H52" s="196"/>
      <c r="I52" s="196"/>
      <c r="J52" s="196"/>
      <c r="K52" s="75"/>
      <c r="L52" s="76"/>
      <c r="M52" s="76"/>
      <c r="N52" s="76"/>
      <c r="O52" s="9"/>
      <c r="P52" s="2"/>
      <c r="Q52" s="2"/>
      <c r="R52" s="2"/>
    </row>
    <row r="53" spans="1:18" ht="15" x14ac:dyDescent="0.25">
      <c r="A53" s="198" t="s">
        <v>580</v>
      </c>
      <c r="B53" s="198"/>
      <c r="C53" s="198"/>
      <c r="D53" s="198"/>
      <c r="E53" s="198"/>
      <c r="F53" s="198"/>
      <c r="G53" s="198"/>
      <c r="H53" s="198"/>
      <c r="I53" s="198"/>
      <c r="J53" s="198"/>
      <c r="K53" s="73"/>
      <c r="L53" s="74"/>
      <c r="M53" s="74"/>
      <c r="N53" s="74"/>
      <c r="O53" s="9"/>
      <c r="P53" s="2"/>
      <c r="Q53" s="2"/>
      <c r="R53" s="2"/>
    </row>
    <row r="54" spans="1:18" ht="15" x14ac:dyDescent="0.25">
      <c r="A54" s="198" t="s">
        <v>581</v>
      </c>
      <c r="B54" s="198"/>
      <c r="C54" s="198"/>
      <c r="D54" s="198"/>
      <c r="E54" s="198"/>
      <c r="F54" s="198"/>
      <c r="G54" s="198"/>
      <c r="H54" s="198"/>
      <c r="I54" s="198"/>
      <c r="J54" s="198"/>
      <c r="K54" s="73"/>
      <c r="L54" s="74"/>
      <c r="M54" s="74"/>
      <c r="N54" s="74"/>
      <c r="O54" s="9"/>
      <c r="P54" s="2"/>
      <c r="Q54" s="2"/>
      <c r="R54" s="2"/>
    </row>
    <row r="55" spans="1:18" ht="15" x14ac:dyDescent="0.25">
      <c r="A55" s="77" t="s">
        <v>582</v>
      </c>
      <c r="B55" s="77"/>
      <c r="C55" s="77"/>
      <c r="D55" s="77"/>
      <c r="E55" s="77"/>
      <c r="F55" s="77"/>
      <c r="G55" s="77"/>
      <c r="H55" s="77"/>
      <c r="I55" s="77"/>
      <c r="J55" s="77"/>
      <c r="K55" s="73"/>
      <c r="L55" s="74"/>
      <c r="M55" s="74"/>
      <c r="N55" s="74"/>
      <c r="O55" s="9"/>
      <c r="P55" s="2"/>
      <c r="Q55" s="2"/>
      <c r="R55" s="2"/>
    </row>
    <row r="56" spans="1:18" ht="15" x14ac:dyDescent="0.25">
      <c r="A56" s="77" t="s">
        <v>583</v>
      </c>
      <c r="B56" s="78"/>
      <c r="C56" s="78"/>
      <c r="D56" s="78"/>
      <c r="E56" s="78"/>
      <c r="F56" s="78"/>
      <c r="G56" s="78"/>
      <c r="H56" s="78"/>
      <c r="I56" s="78"/>
      <c r="J56" s="78"/>
      <c r="K56" s="73"/>
      <c r="L56" s="74"/>
      <c r="M56" s="74"/>
      <c r="N56" s="74"/>
      <c r="O56" s="9"/>
      <c r="P56" s="2"/>
      <c r="Q56" s="2"/>
      <c r="R56" s="2"/>
    </row>
    <row r="57" spans="1:18" ht="15" x14ac:dyDescent="0.25">
      <c r="A57" s="77" t="s">
        <v>584</v>
      </c>
      <c r="B57" s="78"/>
      <c r="C57" s="78"/>
      <c r="D57" s="78"/>
      <c r="E57" s="78"/>
      <c r="F57" s="78"/>
      <c r="G57" s="78"/>
      <c r="H57" s="78"/>
      <c r="I57" s="78"/>
      <c r="J57" s="78"/>
      <c r="K57" s="73"/>
      <c r="L57" s="74"/>
      <c r="M57" s="74"/>
      <c r="N57" s="74"/>
      <c r="O57" s="9"/>
      <c r="P57" s="2"/>
      <c r="Q57" s="2"/>
      <c r="R57" s="2"/>
    </row>
    <row r="58" spans="1:18" ht="32.25" customHeight="1" x14ac:dyDescent="0.25">
      <c r="A58" s="196" t="s">
        <v>585</v>
      </c>
      <c r="B58" s="199"/>
      <c r="C58" s="199"/>
      <c r="D58" s="199"/>
      <c r="E58" s="199"/>
      <c r="F58" s="199"/>
      <c r="G58" s="199"/>
      <c r="H58" s="199"/>
      <c r="I58" s="199"/>
      <c r="J58" s="199"/>
      <c r="K58" s="73"/>
      <c r="L58" s="74"/>
      <c r="M58" s="74"/>
      <c r="N58" s="74"/>
      <c r="O58" s="9"/>
      <c r="P58" s="2"/>
      <c r="Q58" s="2"/>
      <c r="R58" s="2"/>
    </row>
    <row r="59" spans="1:18" ht="42.75" customHeight="1" x14ac:dyDescent="0.25">
      <c r="A59" s="197" t="s">
        <v>610</v>
      </c>
      <c r="B59" s="197"/>
      <c r="C59" s="197"/>
      <c r="D59" s="197"/>
      <c r="E59" s="197"/>
      <c r="F59" s="197"/>
      <c r="G59" s="197"/>
      <c r="H59" s="197"/>
      <c r="I59" s="197"/>
      <c r="J59" s="197"/>
      <c r="K59" s="73"/>
      <c r="L59" s="74"/>
      <c r="M59" s="74"/>
      <c r="N59" s="74"/>
      <c r="O59" s="9"/>
      <c r="P59" s="2"/>
      <c r="Q59" s="2"/>
      <c r="R59" s="2"/>
    </row>
  </sheetData>
  <mergeCells count="36">
    <mergeCell ref="M14:M15"/>
    <mergeCell ref="N14:N15"/>
    <mergeCell ref="K14:K15"/>
    <mergeCell ref="A58:J58"/>
    <mergeCell ref="A59:J59"/>
    <mergeCell ref="A47:D47"/>
    <mergeCell ref="E47:L47"/>
    <mergeCell ref="A52:J52"/>
    <mergeCell ref="A53:J53"/>
    <mergeCell ref="A54:J54"/>
    <mergeCell ref="A50:J50"/>
    <mergeCell ref="A51:J51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49:J49"/>
    <mergeCell ref="E16:F16"/>
    <mergeCell ref="A48:J48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3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40"/>
  <sheetViews>
    <sheetView view="pageBreakPreview" zoomScaleNormal="100" zoomScaleSheetLayoutView="100" workbookViewId="0">
      <selection activeCell="N23" sqref="N23"/>
    </sheetView>
  </sheetViews>
  <sheetFormatPr defaultRowHeight="16.5" x14ac:dyDescent="0.3"/>
  <cols>
    <col min="1" max="1" width="4.140625" style="80" customWidth="1"/>
    <col min="2" max="2" width="26.7109375" style="80" customWidth="1"/>
    <col min="3" max="4" width="7.28515625" style="80" customWidth="1"/>
    <col min="5" max="5" width="4.42578125" style="80" customWidth="1"/>
    <col min="6" max="6" width="4.5703125" style="80" customWidth="1"/>
    <col min="7" max="7" width="13.85546875" style="80" customWidth="1"/>
    <col min="8" max="8" width="18" style="80" customWidth="1"/>
    <col min="9" max="9" width="10.7109375" style="80" customWidth="1"/>
    <col min="10" max="11" width="7.5703125" style="80" customWidth="1"/>
    <col min="12" max="12" width="10.85546875" style="80" customWidth="1"/>
    <col min="13" max="13" width="13.42578125" style="80" customWidth="1"/>
    <col min="14" max="14" width="10.85546875" style="80" customWidth="1"/>
    <col min="15" max="16" width="9.140625" style="80"/>
  </cols>
  <sheetData>
    <row r="1" spans="1:14" x14ac:dyDescent="0.3">
      <c r="A1" s="13" t="s">
        <v>0</v>
      </c>
      <c r="B1" s="14"/>
      <c r="C1" s="15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</row>
    <row r="2" spans="1:14" x14ac:dyDescent="0.3">
      <c r="A2" s="166" t="s">
        <v>1</v>
      </c>
      <c r="B2" s="166"/>
      <c r="C2" s="166"/>
      <c r="D2" s="166"/>
      <c r="E2" s="166"/>
      <c r="F2" s="166"/>
      <c r="G2" s="166"/>
      <c r="H2" s="166" t="s">
        <v>2</v>
      </c>
      <c r="I2" s="166"/>
      <c r="J2" s="166"/>
      <c r="K2" s="166"/>
      <c r="L2" s="166"/>
      <c r="M2" s="166"/>
      <c r="N2" s="17"/>
    </row>
    <row r="3" spans="1:14" x14ac:dyDescent="0.3">
      <c r="A3" s="167" t="s">
        <v>3</v>
      </c>
      <c r="B3" s="167"/>
      <c r="C3" s="167"/>
      <c r="D3" s="167"/>
      <c r="E3" s="167"/>
      <c r="F3" s="167"/>
      <c r="G3" s="167"/>
      <c r="H3" s="167" t="s">
        <v>4</v>
      </c>
      <c r="I3" s="167"/>
      <c r="J3" s="167"/>
      <c r="K3" s="167"/>
      <c r="L3" s="167"/>
      <c r="M3" s="167"/>
      <c r="N3" s="17"/>
    </row>
    <row r="4" spans="1:14" x14ac:dyDescent="0.3">
      <c r="A4" s="15"/>
      <c r="B4" s="15"/>
      <c r="C4" s="15"/>
      <c r="D4" s="15"/>
      <c r="E4" s="18"/>
      <c r="F4" s="18"/>
      <c r="G4" s="17"/>
      <c r="H4" s="17"/>
      <c r="I4" s="17"/>
      <c r="J4" s="17"/>
      <c r="K4" s="17"/>
      <c r="L4" s="17"/>
      <c r="M4" s="17"/>
      <c r="N4" s="17"/>
    </row>
    <row r="5" spans="1:14" x14ac:dyDescent="0.3">
      <c r="A5" s="13" t="s">
        <v>5</v>
      </c>
      <c r="B5" s="15"/>
      <c r="C5" s="15"/>
      <c r="D5" s="15"/>
      <c r="E5" s="18"/>
      <c r="F5" s="18"/>
      <c r="G5" s="17"/>
      <c r="H5" s="17"/>
      <c r="I5" s="17"/>
      <c r="J5" s="17"/>
      <c r="K5" s="17"/>
      <c r="L5" s="17"/>
      <c r="M5" s="17"/>
      <c r="N5" s="17"/>
    </row>
    <row r="6" spans="1:14" x14ac:dyDescent="0.3">
      <c r="A6" s="166" t="s">
        <v>578</v>
      </c>
      <c r="B6" s="166"/>
      <c r="C6" s="166"/>
      <c r="D6" s="166"/>
      <c r="E6" s="166"/>
      <c r="F6" s="166"/>
      <c r="G6" s="166"/>
      <c r="H6" s="168" t="str">
        <f>'1. SKLOP '!H6:M6</f>
        <v>transakcijski račun: 01257-6030659753</v>
      </c>
      <c r="I6" s="168"/>
      <c r="J6" s="168"/>
      <c r="K6" s="168"/>
      <c r="L6" s="168"/>
      <c r="M6" s="168"/>
      <c r="N6" s="17"/>
    </row>
    <row r="7" spans="1:14" x14ac:dyDescent="0.3">
      <c r="A7" s="167" t="s">
        <v>27</v>
      </c>
      <c r="B7" s="167"/>
      <c r="C7" s="167"/>
      <c r="D7" s="167"/>
      <c r="E7" s="167"/>
      <c r="F7" s="167"/>
      <c r="G7" s="167"/>
      <c r="H7" s="167" t="str">
        <f>'1. SKLOP '!H7:M7</f>
        <v xml:space="preserve">davčna številka: 29610249 </v>
      </c>
      <c r="I7" s="167"/>
      <c r="J7" s="167"/>
      <c r="K7" s="167"/>
      <c r="L7" s="167"/>
      <c r="M7" s="167"/>
      <c r="N7" s="17"/>
    </row>
    <row r="8" spans="1:14" x14ac:dyDescent="0.3">
      <c r="A8" s="19"/>
      <c r="B8" s="20"/>
      <c r="C8" s="21"/>
      <c r="D8" s="22"/>
      <c r="E8" s="23"/>
      <c r="F8" s="23"/>
      <c r="G8" s="23"/>
      <c r="H8" s="20"/>
      <c r="I8" s="23"/>
      <c r="J8" s="23"/>
      <c r="K8" s="22"/>
      <c r="L8" s="22"/>
      <c r="M8" s="24"/>
      <c r="N8" s="24"/>
    </row>
    <row r="9" spans="1:14" x14ac:dyDescent="0.3">
      <c r="A9" s="169" t="s">
        <v>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x14ac:dyDescent="0.3">
      <c r="A10" s="170" t="s">
        <v>563</v>
      </c>
      <c r="B10" s="170"/>
      <c r="C10" s="170"/>
      <c r="D10" s="170"/>
      <c r="E10" s="171"/>
      <c r="F10" s="171"/>
      <c r="G10" s="171"/>
      <c r="H10" s="26"/>
      <c r="I10" s="26"/>
      <c r="J10" s="26"/>
      <c r="K10" s="27"/>
      <c r="L10" s="27"/>
      <c r="M10" s="27"/>
      <c r="N10" s="27"/>
    </row>
    <row r="11" spans="1:1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</row>
    <row r="12" spans="1:14" x14ac:dyDescent="0.3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ht="17.25" thickBot="1" x14ac:dyDescent="0.35">
      <c r="A13" s="30"/>
      <c r="B13" s="31"/>
      <c r="C13" s="32"/>
      <c r="D13" s="19"/>
      <c r="E13" s="31"/>
      <c r="F13" s="31"/>
      <c r="G13" s="31"/>
      <c r="H13" s="31"/>
      <c r="I13" s="31"/>
      <c r="J13" s="31"/>
      <c r="K13" s="19"/>
      <c r="L13" s="19"/>
      <c r="M13" s="25"/>
      <c r="N13" s="25"/>
    </row>
    <row r="14" spans="1:14" ht="21.75" customHeight="1" x14ac:dyDescent="0.3">
      <c r="A14" s="174" t="s">
        <v>7</v>
      </c>
      <c r="B14" s="176" t="s">
        <v>8</v>
      </c>
      <c r="C14" s="178" t="s">
        <v>9</v>
      </c>
      <c r="D14" s="176" t="s">
        <v>10</v>
      </c>
      <c r="E14" s="180" t="s">
        <v>11</v>
      </c>
      <c r="F14" s="181"/>
      <c r="G14" s="181" t="s">
        <v>12</v>
      </c>
      <c r="H14" s="187" t="s">
        <v>13</v>
      </c>
      <c r="I14" s="181" t="s">
        <v>14</v>
      </c>
      <c r="J14" s="181" t="s">
        <v>15</v>
      </c>
      <c r="K14" s="181" t="s">
        <v>16</v>
      </c>
      <c r="L14" s="181" t="s">
        <v>17</v>
      </c>
      <c r="M14" s="182" t="s">
        <v>18</v>
      </c>
      <c r="N14" s="182" t="s">
        <v>19</v>
      </c>
    </row>
    <row r="15" spans="1:14" ht="27.75" customHeight="1" thickBot="1" x14ac:dyDescent="0.35">
      <c r="A15" s="175"/>
      <c r="B15" s="177"/>
      <c r="C15" s="179"/>
      <c r="D15" s="177"/>
      <c r="E15" s="33" t="s">
        <v>20</v>
      </c>
      <c r="F15" s="34" t="s">
        <v>21</v>
      </c>
      <c r="G15" s="186"/>
      <c r="H15" s="188"/>
      <c r="I15" s="186"/>
      <c r="J15" s="186"/>
      <c r="K15" s="186"/>
      <c r="L15" s="186"/>
      <c r="M15" s="183"/>
      <c r="N15" s="183"/>
    </row>
    <row r="16" spans="1:14" ht="17.25" thickBot="1" x14ac:dyDescent="0.35">
      <c r="A16" s="35">
        <v>1</v>
      </c>
      <c r="B16" s="36">
        <v>2</v>
      </c>
      <c r="C16" s="37">
        <v>3</v>
      </c>
      <c r="D16" s="38">
        <v>4</v>
      </c>
      <c r="E16" s="184">
        <v>5</v>
      </c>
      <c r="F16" s="185"/>
      <c r="G16" s="39">
        <v>6</v>
      </c>
      <c r="H16" s="40">
        <v>7</v>
      </c>
      <c r="I16" s="41">
        <v>8</v>
      </c>
      <c r="J16" s="39">
        <v>9</v>
      </c>
      <c r="K16" s="39" t="s">
        <v>22</v>
      </c>
      <c r="L16" s="41" t="s">
        <v>23</v>
      </c>
      <c r="M16" s="38" t="s">
        <v>24</v>
      </c>
      <c r="N16" s="38">
        <v>13</v>
      </c>
    </row>
    <row r="17" spans="1:18" s="10" customFormat="1" x14ac:dyDescent="0.25">
      <c r="A17" s="97">
        <v>1</v>
      </c>
      <c r="B17" s="142" t="s">
        <v>283</v>
      </c>
      <c r="C17" s="143">
        <v>400</v>
      </c>
      <c r="D17" s="144" t="s">
        <v>25</v>
      </c>
      <c r="E17" s="97"/>
      <c r="F17" s="98"/>
      <c r="G17" s="99"/>
      <c r="H17" s="100"/>
      <c r="I17" s="101"/>
      <c r="J17" s="102"/>
      <c r="K17" s="103">
        <f t="shared" ref="K17:K27" si="0">I17*J17</f>
        <v>0</v>
      </c>
      <c r="L17" s="104">
        <f t="shared" ref="L17:L27" si="1">I17+K17</f>
        <v>0</v>
      </c>
      <c r="M17" s="105">
        <f t="shared" ref="M17:M27" si="2">$C17*L17</f>
        <v>0</v>
      </c>
      <c r="N17" s="164">
        <v>1</v>
      </c>
      <c r="O17" s="107"/>
      <c r="P17" s="107"/>
    </row>
    <row r="18" spans="1:18" s="10" customFormat="1" x14ac:dyDescent="0.25">
      <c r="A18" s="97">
        <v>2</v>
      </c>
      <c r="B18" s="142" t="s">
        <v>284</v>
      </c>
      <c r="C18" s="143">
        <v>400</v>
      </c>
      <c r="D18" s="143" t="s">
        <v>25</v>
      </c>
      <c r="E18" s="108"/>
      <c r="F18" s="109"/>
      <c r="G18" s="110"/>
      <c r="H18" s="111"/>
      <c r="I18" s="112"/>
      <c r="J18" s="102"/>
      <c r="K18" s="103">
        <f t="shared" si="0"/>
        <v>0</v>
      </c>
      <c r="L18" s="104">
        <f t="shared" si="1"/>
        <v>0</v>
      </c>
      <c r="M18" s="105">
        <f t="shared" si="2"/>
        <v>0</v>
      </c>
      <c r="N18" s="165">
        <v>1</v>
      </c>
      <c r="O18" s="107"/>
      <c r="P18" s="107"/>
    </row>
    <row r="19" spans="1:18" s="10" customFormat="1" ht="25.5" x14ac:dyDescent="0.25">
      <c r="A19" s="97">
        <v>3</v>
      </c>
      <c r="B19" s="142" t="s">
        <v>285</v>
      </c>
      <c r="C19" s="143">
        <v>400</v>
      </c>
      <c r="D19" s="143" t="s">
        <v>25</v>
      </c>
      <c r="E19" s="108"/>
      <c r="F19" s="109"/>
      <c r="G19" s="110"/>
      <c r="H19" s="111"/>
      <c r="I19" s="112"/>
      <c r="J19" s="102"/>
      <c r="K19" s="103">
        <f t="shared" si="0"/>
        <v>0</v>
      </c>
      <c r="L19" s="104">
        <f t="shared" si="1"/>
        <v>0</v>
      </c>
      <c r="M19" s="105">
        <f t="shared" si="2"/>
        <v>0</v>
      </c>
      <c r="N19" s="165">
        <v>1</v>
      </c>
      <c r="O19" s="107"/>
      <c r="P19" s="107"/>
    </row>
    <row r="20" spans="1:18" s="10" customFormat="1" x14ac:dyDescent="0.25">
      <c r="A20" s="97">
        <v>4</v>
      </c>
      <c r="B20" s="142" t="s">
        <v>286</v>
      </c>
      <c r="C20" s="143">
        <v>400</v>
      </c>
      <c r="D20" s="143" t="s">
        <v>25</v>
      </c>
      <c r="E20" s="114"/>
      <c r="F20" s="115"/>
      <c r="G20" s="116"/>
      <c r="H20" s="117"/>
      <c r="I20" s="118"/>
      <c r="J20" s="102"/>
      <c r="K20" s="103">
        <f t="shared" si="0"/>
        <v>0</v>
      </c>
      <c r="L20" s="104">
        <f t="shared" si="1"/>
        <v>0</v>
      </c>
      <c r="M20" s="105">
        <f t="shared" si="2"/>
        <v>0</v>
      </c>
      <c r="N20" s="165">
        <v>1</v>
      </c>
      <c r="O20" s="107"/>
      <c r="P20" s="107"/>
    </row>
    <row r="21" spans="1:18" s="10" customFormat="1" x14ac:dyDescent="0.25">
      <c r="A21" s="97">
        <v>5</v>
      </c>
      <c r="B21" s="142" t="s">
        <v>287</v>
      </c>
      <c r="C21" s="143">
        <v>600</v>
      </c>
      <c r="D21" s="143" t="s">
        <v>25</v>
      </c>
      <c r="E21" s="108"/>
      <c r="F21" s="109"/>
      <c r="G21" s="110"/>
      <c r="H21" s="111"/>
      <c r="I21" s="112"/>
      <c r="J21" s="102"/>
      <c r="K21" s="103">
        <f t="shared" si="0"/>
        <v>0</v>
      </c>
      <c r="L21" s="104">
        <f t="shared" si="1"/>
        <v>0</v>
      </c>
      <c r="M21" s="105">
        <f t="shared" si="2"/>
        <v>0</v>
      </c>
      <c r="N21" s="165">
        <v>1</v>
      </c>
      <c r="O21" s="107"/>
      <c r="P21" s="107"/>
    </row>
    <row r="22" spans="1:18" s="10" customFormat="1" x14ac:dyDescent="0.25">
      <c r="A22" s="97">
        <v>6</v>
      </c>
      <c r="B22" s="142" t="s">
        <v>288</v>
      </c>
      <c r="C22" s="143">
        <v>300</v>
      </c>
      <c r="D22" s="143" t="s">
        <v>25</v>
      </c>
      <c r="E22" s="108"/>
      <c r="F22" s="109"/>
      <c r="G22" s="110"/>
      <c r="H22" s="111"/>
      <c r="I22" s="112"/>
      <c r="J22" s="102"/>
      <c r="K22" s="103">
        <f t="shared" si="0"/>
        <v>0</v>
      </c>
      <c r="L22" s="104">
        <f t="shared" si="1"/>
        <v>0</v>
      </c>
      <c r="M22" s="105">
        <f t="shared" si="2"/>
        <v>0</v>
      </c>
      <c r="N22" s="165">
        <v>1</v>
      </c>
      <c r="O22" s="107"/>
      <c r="P22" s="107"/>
    </row>
    <row r="23" spans="1:18" s="10" customFormat="1" x14ac:dyDescent="0.25">
      <c r="A23" s="97">
        <v>7</v>
      </c>
      <c r="B23" s="142" t="s">
        <v>289</v>
      </c>
      <c r="C23" s="143">
        <v>300</v>
      </c>
      <c r="D23" s="143" t="s">
        <v>25</v>
      </c>
      <c r="E23" s="108"/>
      <c r="F23" s="109"/>
      <c r="G23" s="110"/>
      <c r="H23" s="111"/>
      <c r="I23" s="112"/>
      <c r="J23" s="102"/>
      <c r="K23" s="103">
        <f t="shared" si="0"/>
        <v>0</v>
      </c>
      <c r="L23" s="104">
        <f t="shared" si="1"/>
        <v>0</v>
      </c>
      <c r="M23" s="105">
        <f t="shared" si="2"/>
        <v>0</v>
      </c>
      <c r="N23" s="165">
        <v>1</v>
      </c>
      <c r="O23" s="107"/>
      <c r="P23" s="107"/>
    </row>
    <row r="24" spans="1:18" s="10" customFormat="1" x14ac:dyDescent="0.25">
      <c r="A24" s="97">
        <v>8</v>
      </c>
      <c r="B24" s="142" t="s">
        <v>463</v>
      </c>
      <c r="C24" s="143">
        <v>300</v>
      </c>
      <c r="D24" s="143" t="s">
        <v>25</v>
      </c>
      <c r="E24" s="108"/>
      <c r="F24" s="109"/>
      <c r="G24" s="110"/>
      <c r="H24" s="111"/>
      <c r="I24" s="112"/>
      <c r="J24" s="102"/>
      <c r="K24" s="103">
        <f t="shared" si="0"/>
        <v>0</v>
      </c>
      <c r="L24" s="104">
        <f t="shared" si="1"/>
        <v>0</v>
      </c>
      <c r="M24" s="105">
        <f t="shared" si="2"/>
        <v>0</v>
      </c>
      <c r="N24" s="165">
        <v>1</v>
      </c>
      <c r="O24" s="107"/>
      <c r="P24" s="107"/>
    </row>
    <row r="25" spans="1:18" s="10" customFormat="1" x14ac:dyDescent="0.25">
      <c r="A25" s="97">
        <v>9</v>
      </c>
      <c r="B25" s="142" t="s">
        <v>462</v>
      </c>
      <c r="C25" s="143">
        <v>2800</v>
      </c>
      <c r="D25" s="143" t="s">
        <v>34</v>
      </c>
      <c r="E25" s="108"/>
      <c r="F25" s="109"/>
      <c r="G25" s="110"/>
      <c r="H25" s="111"/>
      <c r="I25" s="112"/>
      <c r="J25" s="102"/>
      <c r="K25" s="103">
        <f t="shared" si="0"/>
        <v>0</v>
      </c>
      <c r="L25" s="104">
        <f t="shared" si="1"/>
        <v>0</v>
      </c>
      <c r="M25" s="105">
        <f t="shared" si="2"/>
        <v>0</v>
      </c>
      <c r="N25" s="165">
        <v>1</v>
      </c>
      <c r="O25" s="107"/>
      <c r="P25" s="107"/>
    </row>
    <row r="26" spans="1:18" s="10" customFormat="1" x14ac:dyDescent="0.25">
      <c r="A26" s="97">
        <v>10</v>
      </c>
      <c r="B26" s="142" t="s">
        <v>290</v>
      </c>
      <c r="C26" s="143">
        <v>2800</v>
      </c>
      <c r="D26" s="143" t="s">
        <v>34</v>
      </c>
      <c r="E26" s="108"/>
      <c r="F26" s="109"/>
      <c r="G26" s="110"/>
      <c r="H26" s="111"/>
      <c r="I26" s="112"/>
      <c r="J26" s="102"/>
      <c r="K26" s="103">
        <f t="shared" si="0"/>
        <v>0</v>
      </c>
      <c r="L26" s="104">
        <f t="shared" si="1"/>
        <v>0</v>
      </c>
      <c r="M26" s="105">
        <f t="shared" si="2"/>
        <v>0</v>
      </c>
      <c r="N26" s="165">
        <v>1</v>
      </c>
      <c r="O26" s="107"/>
      <c r="P26" s="107"/>
    </row>
    <row r="27" spans="1:18" s="10" customFormat="1" x14ac:dyDescent="0.25">
      <c r="A27" s="97">
        <v>11</v>
      </c>
      <c r="B27" s="142" t="s">
        <v>291</v>
      </c>
      <c r="C27" s="143">
        <v>2800</v>
      </c>
      <c r="D27" s="143" t="s">
        <v>34</v>
      </c>
      <c r="E27" s="108"/>
      <c r="F27" s="109"/>
      <c r="G27" s="110"/>
      <c r="H27" s="111"/>
      <c r="I27" s="112"/>
      <c r="J27" s="102"/>
      <c r="K27" s="103">
        <f t="shared" si="0"/>
        <v>0</v>
      </c>
      <c r="L27" s="104">
        <f t="shared" si="1"/>
        <v>0</v>
      </c>
      <c r="M27" s="105">
        <f t="shared" si="2"/>
        <v>0</v>
      </c>
      <c r="N27" s="165">
        <v>1</v>
      </c>
      <c r="O27" s="107"/>
      <c r="P27" s="107"/>
    </row>
    <row r="28" spans="1:18" ht="15" x14ac:dyDescent="0.25">
      <c r="A28" s="189" t="s">
        <v>605</v>
      </c>
      <c r="B28" s="190"/>
      <c r="C28" s="190"/>
      <c r="D28" s="191"/>
      <c r="E28" s="192"/>
      <c r="F28" s="193"/>
      <c r="G28" s="193"/>
      <c r="H28" s="193"/>
      <c r="I28" s="193"/>
      <c r="J28" s="193"/>
      <c r="K28" s="193"/>
      <c r="L28" s="194"/>
      <c r="M28" s="82">
        <f>SUM(M17:M27)</f>
        <v>0</v>
      </c>
      <c r="N28" s="82">
        <f>SUM(N17:N27)</f>
        <v>11</v>
      </c>
      <c r="O28" s="2"/>
      <c r="P28" s="2"/>
      <c r="Q28" s="2"/>
    </row>
    <row r="29" spans="1:18" ht="24.75" customHeight="1" x14ac:dyDescent="0.25">
      <c r="A29" s="200" t="s">
        <v>589</v>
      </c>
      <c r="B29" s="200"/>
      <c r="C29" s="200"/>
      <c r="D29" s="200"/>
      <c r="E29" s="200"/>
      <c r="F29" s="200"/>
      <c r="G29" s="200"/>
      <c r="H29" s="200"/>
      <c r="I29" s="200"/>
      <c r="J29" s="200"/>
      <c r="K29" s="73"/>
      <c r="L29" s="74"/>
      <c r="M29" s="74"/>
      <c r="N29" s="74"/>
      <c r="O29" s="9"/>
      <c r="P29" s="2"/>
      <c r="Q29" s="2"/>
      <c r="R29" s="2"/>
    </row>
    <row r="30" spans="1:18" s="141" customFormat="1" ht="30" customHeight="1" x14ac:dyDescent="0.25">
      <c r="A30" s="195" t="s">
        <v>590</v>
      </c>
      <c r="B30" s="196"/>
      <c r="C30" s="196"/>
      <c r="D30" s="196"/>
      <c r="E30" s="196"/>
      <c r="F30" s="196"/>
      <c r="G30" s="196"/>
      <c r="H30" s="196"/>
      <c r="I30" s="196"/>
      <c r="J30" s="196"/>
      <c r="K30" s="73"/>
      <c r="L30" s="74"/>
      <c r="M30" s="74"/>
      <c r="N30" s="74"/>
      <c r="O30" s="74"/>
      <c r="P30" s="140"/>
    </row>
    <row r="31" spans="1:18" ht="24.75" customHeight="1" x14ac:dyDescent="0.25">
      <c r="A31" s="195" t="s">
        <v>26</v>
      </c>
      <c r="B31" s="195"/>
      <c r="C31" s="195"/>
      <c r="D31" s="195"/>
      <c r="E31" s="195"/>
      <c r="F31" s="195"/>
      <c r="G31" s="195"/>
      <c r="H31" s="195"/>
      <c r="I31" s="195"/>
      <c r="J31" s="195"/>
      <c r="K31" s="73"/>
      <c r="L31" s="74"/>
      <c r="M31" s="74"/>
      <c r="N31" s="74"/>
      <c r="O31" s="9"/>
      <c r="P31" s="2"/>
      <c r="Q31" s="2"/>
      <c r="R31" s="2"/>
    </row>
    <row r="32" spans="1:18" ht="15" x14ac:dyDescent="0.25">
      <c r="A32" s="198" t="s">
        <v>579</v>
      </c>
      <c r="B32" s="198"/>
      <c r="C32" s="198"/>
      <c r="D32" s="198"/>
      <c r="E32" s="198"/>
      <c r="F32" s="198"/>
      <c r="G32" s="198"/>
      <c r="H32" s="198"/>
      <c r="I32" s="198"/>
      <c r="J32" s="198"/>
      <c r="K32" s="73"/>
      <c r="L32" s="74"/>
      <c r="M32" s="74"/>
      <c r="N32" s="74"/>
      <c r="O32" s="9"/>
      <c r="P32" s="2"/>
      <c r="Q32" s="2"/>
      <c r="R32" s="2"/>
    </row>
    <row r="33" spans="1:18" ht="51.75" customHeight="1" x14ac:dyDescent="0.25">
      <c r="A33" s="196" t="s">
        <v>587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75"/>
      <c r="L33" s="76"/>
      <c r="M33" s="76"/>
      <c r="N33" s="76"/>
      <c r="O33" s="9"/>
      <c r="P33" s="2"/>
      <c r="Q33" s="2"/>
      <c r="R33" s="2"/>
    </row>
    <row r="34" spans="1:18" ht="15" x14ac:dyDescent="0.25">
      <c r="A34" s="198" t="s">
        <v>580</v>
      </c>
      <c r="B34" s="198"/>
      <c r="C34" s="198"/>
      <c r="D34" s="198"/>
      <c r="E34" s="198"/>
      <c r="F34" s="198"/>
      <c r="G34" s="198"/>
      <c r="H34" s="198"/>
      <c r="I34" s="198"/>
      <c r="J34" s="198"/>
      <c r="K34" s="73"/>
      <c r="L34" s="74"/>
      <c r="M34" s="74"/>
      <c r="N34" s="74"/>
      <c r="O34" s="9"/>
      <c r="P34" s="2"/>
      <c r="Q34" s="2"/>
      <c r="R34" s="2"/>
    </row>
    <row r="35" spans="1:18" ht="15" x14ac:dyDescent="0.25">
      <c r="A35" s="198" t="s">
        <v>581</v>
      </c>
      <c r="B35" s="198"/>
      <c r="C35" s="198"/>
      <c r="D35" s="198"/>
      <c r="E35" s="198"/>
      <c r="F35" s="198"/>
      <c r="G35" s="198"/>
      <c r="H35" s="198"/>
      <c r="I35" s="198"/>
      <c r="J35" s="198"/>
      <c r="K35" s="73"/>
      <c r="L35" s="74"/>
      <c r="M35" s="74"/>
      <c r="N35" s="74"/>
      <c r="O35" s="9"/>
      <c r="P35" s="2"/>
      <c r="Q35" s="2"/>
      <c r="R35" s="2"/>
    </row>
    <row r="36" spans="1:18" ht="15" x14ac:dyDescent="0.25">
      <c r="A36" s="77" t="s">
        <v>582</v>
      </c>
      <c r="B36" s="77"/>
      <c r="C36" s="77"/>
      <c r="D36" s="77"/>
      <c r="E36" s="77"/>
      <c r="F36" s="77"/>
      <c r="G36" s="77"/>
      <c r="H36" s="77"/>
      <c r="I36" s="77"/>
      <c r="J36" s="77"/>
      <c r="K36" s="73"/>
      <c r="L36" s="74"/>
      <c r="M36" s="74"/>
      <c r="N36" s="74"/>
      <c r="O36" s="9"/>
      <c r="P36" s="2"/>
      <c r="Q36" s="2"/>
      <c r="R36" s="2"/>
    </row>
    <row r="37" spans="1:18" ht="15" x14ac:dyDescent="0.25">
      <c r="A37" s="77" t="s">
        <v>583</v>
      </c>
      <c r="B37" s="78"/>
      <c r="C37" s="78"/>
      <c r="D37" s="78"/>
      <c r="E37" s="78"/>
      <c r="F37" s="78"/>
      <c r="G37" s="78"/>
      <c r="H37" s="78"/>
      <c r="I37" s="78"/>
      <c r="J37" s="78"/>
      <c r="K37" s="73"/>
      <c r="L37" s="74"/>
      <c r="M37" s="74"/>
      <c r="N37" s="74"/>
      <c r="O37" s="9"/>
      <c r="P37" s="2"/>
      <c r="Q37" s="2"/>
      <c r="R37" s="2"/>
    </row>
    <row r="38" spans="1:18" ht="15" x14ac:dyDescent="0.25">
      <c r="A38" s="77" t="s">
        <v>584</v>
      </c>
      <c r="B38" s="78"/>
      <c r="C38" s="78"/>
      <c r="D38" s="78"/>
      <c r="E38" s="78"/>
      <c r="F38" s="78"/>
      <c r="G38" s="78"/>
      <c r="H38" s="78"/>
      <c r="I38" s="78"/>
      <c r="J38" s="78"/>
      <c r="K38" s="73"/>
      <c r="L38" s="74"/>
      <c r="M38" s="74"/>
      <c r="N38" s="74"/>
      <c r="O38" s="9"/>
      <c r="P38" s="2"/>
      <c r="Q38" s="2"/>
      <c r="R38" s="2"/>
    </row>
    <row r="39" spans="1:18" ht="32.25" customHeight="1" x14ac:dyDescent="0.25">
      <c r="A39" s="196" t="s">
        <v>585</v>
      </c>
      <c r="B39" s="199"/>
      <c r="C39" s="199"/>
      <c r="D39" s="199"/>
      <c r="E39" s="199"/>
      <c r="F39" s="199"/>
      <c r="G39" s="199"/>
      <c r="H39" s="199"/>
      <c r="I39" s="199"/>
      <c r="J39" s="199"/>
      <c r="K39" s="73"/>
      <c r="L39" s="74"/>
      <c r="M39" s="74"/>
      <c r="N39" s="74"/>
      <c r="O39" s="9"/>
      <c r="P39" s="2"/>
      <c r="Q39" s="2"/>
      <c r="R39" s="2"/>
    </row>
    <row r="40" spans="1:18" ht="39" customHeight="1" x14ac:dyDescent="0.25">
      <c r="A40" s="197" t="s">
        <v>610</v>
      </c>
      <c r="B40" s="197"/>
      <c r="C40" s="197"/>
      <c r="D40" s="197"/>
      <c r="E40" s="197"/>
      <c r="F40" s="197"/>
      <c r="G40" s="197"/>
      <c r="H40" s="197"/>
      <c r="I40" s="197"/>
      <c r="J40" s="197"/>
      <c r="K40" s="73"/>
      <c r="L40" s="74"/>
      <c r="M40" s="74"/>
      <c r="N40" s="74"/>
      <c r="O40" s="9"/>
      <c r="P40" s="2"/>
      <c r="Q40" s="2"/>
      <c r="R40" s="2"/>
    </row>
  </sheetData>
  <mergeCells count="36">
    <mergeCell ref="M14:M15"/>
    <mergeCell ref="N14:N15"/>
    <mergeCell ref="K14:K15"/>
    <mergeCell ref="A39:J39"/>
    <mergeCell ref="A40:J40"/>
    <mergeCell ref="A28:D28"/>
    <mergeCell ref="E28:L28"/>
    <mergeCell ref="A33:J33"/>
    <mergeCell ref="A34:J34"/>
    <mergeCell ref="A35:J35"/>
    <mergeCell ref="A31:J31"/>
    <mergeCell ref="A32:J32"/>
    <mergeCell ref="A7:G7"/>
    <mergeCell ref="H7:M7"/>
    <mergeCell ref="A9:M9"/>
    <mergeCell ref="A10:G10"/>
    <mergeCell ref="A12:N12"/>
    <mergeCell ref="A2:G2"/>
    <mergeCell ref="H2:M2"/>
    <mergeCell ref="A3:G3"/>
    <mergeCell ref="H3:M3"/>
    <mergeCell ref="A6:G6"/>
    <mergeCell ref="H6:M6"/>
    <mergeCell ref="L14:L15"/>
    <mergeCell ref="A14:A15"/>
    <mergeCell ref="B14:B15"/>
    <mergeCell ref="C14:C15"/>
    <mergeCell ref="A30:J30"/>
    <mergeCell ref="E16:F16"/>
    <mergeCell ref="A29:J29"/>
    <mergeCell ref="G14:G15"/>
    <mergeCell ref="H14:H15"/>
    <mergeCell ref="I14:I15"/>
    <mergeCell ref="J14:J15"/>
    <mergeCell ref="D14:D15"/>
    <mergeCell ref="E14:F14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21</vt:i4>
      </vt:variant>
      <vt:variant>
        <vt:lpstr>Imenovani obsegi</vt:lpstr>
      </vt:variant>
      <vt:variant>
        <vt:i4>20</vt:i4>
      </vt:variant>
    </vt:vector>
  </HeadingPairs>
  <TitlesOfParts>
    <vt:vector size="41" baseType="lpstr">
      <vt:lpstr>1. SKLOP </vt:lpstr>
      <vt:lpstr>2. SKLOP</vt:lpstr>
      <vt:lpstr>3. SKLOP</vt:lpstr>
      <vt:lpstr>4. SKLOP</vt:lpstr>
      <vt:lpstr>5. SKLOP</vt:lpstr>
      <vt:lpstr>6. SKLOP</vt:lpstr>
      <vt:lpstr>7. SKLOP</vt:lpstr>
      <vt:lpstr>8. SKLOP</vt:lpstr>
      <vt:lpstr>9. SKLOP</vt:lpstr>
      <vt:lpstr>10. SKLOP</vt:lpstr>
      <vt:lpstr>11. SKLOP</vt:lpstr>
      <vt:lpstr>12. SKLOP</vt:lpstr>
      <vt:lpstr>13. SKLOP</vt:lpstr>
      <vt:lpstr>14. SKLOP</vt:lpstr>
      <vt:lpstr>15. SKLOP</vt:lpstr>
      <vt:lpstr>16. SKLOP</vt:lpstr>
      <vt:lpstr>17. SKLOP</vt:lpstr>
      <vt:lpstr>18. SKLOP</vt:lpstr>
      <vt:lpstr>19. SKLOP</vt:lpstr>
      <vt:lpstr>20. SKLOP</vt:lpstr>
      <vt:lpstr>List2</vt:lpstr>
      <vt:lpstr>'1. SKLOP '!Področje_tiskanja</vt:lpstr>
      <vt:lpstr>'10. SKLOP'!Področje_tiskanja</vt:lpstr>
      <vt:lpstr>'11. SKLOP'!Področje_tiskanja</vt:lpstr>
      <vt:lpstr>'12. SKLOP'!Področje_tiskanja</vt:lpstr>
      <vt:lpstr>'13. SKLOP'!Področje_tiskanja</vt:lpstr>
      <vt:lpstr>'14. SKLOP'!Področje_tiskanja</vt:lpstr>
      <vt:lpstr>'15. SKLOP'!Področje_tiskanja</vt:lpstr>
      <vt:lpstr>'16. SKLOP'!Področje_tiskanja</vt:lpstr>
      <vt:lpstr>'17. SKLOP'!Področje_tiskanja</vt:lpstr>
      <vt:lpstr>'18. SKLOP'!Področje_tiskanja</vt:lpstr>
      <vt:lpstr>'19. SKLOP'!Področje_tiskanja</vt:lpstr>
      <vt:lpstr>'2. SKLOP'!Področje_tiskanja</vt:lpstr>
      <vt:lpstr>'20. SKLOP'!Področje_tiskanja</vt:lpstr>
      <vt:lpstr>'3. SKLOP'!Področje_tiskanja</vt:lpstr>
      <vt:lpstr>'4. SKLOP'!Področje_tiskanja</vt:lpstr>
      <vt:lpstr>'5. SKLOP'!Področje_tiskanja</vt:lpstr>
      <vt:lpstr>'6. SKLOP'!Področje_tiskanja</vt:lpstr>
      <vt:lpstr>'7. SKLOP'!Področje_tiskanja</vt:lpstr>
      <vt:lpstr>'8. SKLOP'!Področje_tiskanja</vt:lpstr>
      <vt:lpstr>'9. SKLOP'!Področje_tiskanja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2019-10-16T07:36:21Z</dcterms:modified>
</cp:coreProperties>
</file>