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polajzar\Documents\BOSTJAN\2020_PROJEKTI\Sanacija plazu v območju JP701183 Strensko-Plazovje\ZBIRANJE PONUDB\PDF\"/>
    </mc:Choice>
  </mc:AlternateContent>
  <bookViews>
    <workbookView xWindow="-25125" yWindow="600" windowWidth="14400" windowHeight="15600"/>
  </bookViews>
  <sheets>
    <sheet name="List1" sheetId="1" r:id="rId1"/>
  </sheets>
  <definedNames>
    <definedName name="_xlnm.Print_Area" localSheetId="0">List1!$A$1:$F$147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17" i="1" l="1"/>
  <c r="F115" i="1"/>
  <c r="F113" i="1"/>
  <c r="B100" i="1"/>
  <c r="A100" i="1"/>
  <c r="B99" i="1"/>
  <c r="A99" i="1"/>
  <c r="B98" i="1"/>
  <c r="A98" i="1"/>
  <c r="F90" i="1"/>
  <c r="F93" i="1" s="1"/>
  <c r="F100" i="1" s="1"/>
  <c r="F131" i="1" s="1"/>
  <c r="F82" i="1"/>
  <c r="F80" i="1"/>
  <c r="F76" i="1"/>
  <c r="F74" i="1"/>
  <c r="F72" i="1"/>
  <c r="F69" i="1"/>
  <c r="F67" i="1"/>
  <c r="F65" i="1"/>
  <c r="F61" i="1"/>
  <c r="F59" i="1"/>
  <c r="F57" i="1"/>
  <c r="F55" i="1"/>
  <c r="F53" i="1"/>
  <c r="F49" i="1"/>
  <c r="F47" i="1"/>
  <c r="F45" i="1"/>
  <c r="F43" i="1"/>
  <c r="F41" i="1"/>
  <c r="F39" i="1"/>
  <c r="F37" i="1"/>
  <c r="F35" i="1"/>
  <c r="F33" i="1"/>
  <c r="F31" i="1"/>
  <c r="F26" i="1"/>
  <c r="F24" i="1"/>
  <c r="F22" i="1"/>
  <c r="F14" i="1"/>
  <c r="F12" i="1"/>
  <c r="F10" i="1"/>
  <c r="F119" i="1" l="1"/>
  <c r="F121" i="1" s="1"/>
  <c r="F85" i="1"/>
  <c r="F99" i="1" s="1"/>
  <c r="F130" i="1" s="1"/>
  <c r="F16" i="1"/>
  <c r="F98" i="1" s="1"/>
  <c r="F129" i="1" s="1"/>
  <c r="F132" i="1" l="1"/>
  <c r="F135" i="1" s="1"/>
  <c r="F136" i="1" s="1"/>
  <c r="F137" i="1" s="1"/>
  <c r="F138" i="1" s="1"/>
  <c r="F139" i="1" s="1"/>
  <c r="F104" i="1"/>
</calcChain>
</file>

<file path=xl/sharedStrings.xml><?xml version="1.0" encoding="utf-8"?>
<sst xmlns="http://schemas.openxmlformats.org/spreadsheetml/2006/main" count="116" uniqueCount="81">
  <si>
    <t>9.</t>
  </si>
  <si>
    <t>POPIS DEL -  Sanacija plazu nad JP 701183 Strensko - Plazovje</t>
  </si>
  <si>
    <t>1.</t>
  </si>
  <si>
    <t>PRIPRAVLJALNA DELA</t>
  </si>
  <si>
    <t>ŠIFRA</t>
  </si>
  <si>
    <t>OPIS DEL</t>
  </si>
  <si>
    <t>Enota</t>
  </si>
  <si>
    <t>Količina</t>
  </si>
  <si>
    <t>Cena/enoto</t>
  </si>
  <si>
    <t>Znesek</t>
  </si>
  <si>
    <t>Ureditev delovišča in dostopnih poti</t>
  </si>
  <si>
    <t>pav.</t>
  </si>
  <si>
    <t>Zakoličenje osi zabijanja tračnic, opornega zidu, drenaž in meteorne kanalizacije z oznako revizijskega jaška.</t>
  </si>
  <si>
    <t>m1</t>
  </si>
  <si>
    <t>Izkop panjev dreves , nakladanje, odvoz na deponijo</t>
  </si>
  <si>
    <t>kos</t>
  </si>
  <si>
    <t>SKUPAJ PRIPRAVLJALNA DELA:</t>
  </si>
  <si>
    <t>2.</t>
  </si>
  <si>
    <t>GRADBENA IN ZEMELJSKA DELA</t>
  </si>
  <si>
    <t>2.1.</t>
  </si>
  <si>
    <t xml:space="preserve">Zabijanje Fe tirnic </t>
  </si>
  <si>
    <t xml:space="preserve">Krak T1, Dobava in vgradnja jeklenih I profilov ali železniških tirnic , dolžine 4,0 m. Vgradnja z zabijanjem v razmaku 1,3 m. </t>
  </si>
  <si>
    <t xml:space="preserve">Krak T2, Dobava in vgradnja jeklenih I profilov ali železniških tirnic , dolžine 3,0 m. Vgradnja z zabijanjem v razmaku 1,3 m. </t>
  </si>
  <si>
    <t>Dobava in vgradnja lesenih ali betonskih pragov, (v celotni dolžini, po štirje pragovi v višino, skupno 32 kampad)</t>
  </si>
  <si>
    <t>2.2.</t>
  </si>
  <si>
    <t>Drenaža</t>
  </si>
  <si>
    <t>Kombinirani strojno ročni izkop jarka ob vodovodu z odmetom na stran, material III. - IV. Kategorije, deponiranje v neposredni bližini</t>
  </si>
  <si>
    <t>m3</t>
  </si>
  <si>
    <t>Ročno in delno strojno planiranje jarka</t>
  </si>
  <si>
    <t>Dobava in vgradnja ločilnega geosintetika</t>
  </si>
  <si>
    <t>m2</t>
  </si>
  <si>
    <t>Dobava in vgradnja drenažne cevi  DN 100, 2/3 perf</t>
  </si>
  <si>
    <t>Dobava in vgradnja drenažne cevi  DN 160, 2/3 perf</t>
  </si>
  <si>
    <t>Kompletna izvedba jaška fi 800 mm, z jeklenim pokrovom, globina do 1,5 m</t>
  </si>
  <si>
    <t>Kompletna izvedba jaška fi 1000 mm, z jeklenim pokrovom, globina do 2,5 m</t>
  </si>
  <si>
    <t>Dobava in vgrajevanje drenažnega zasipa, granulacije 16 -32 mm, brez finih frakcij prani</t>
  </si>
  <si>
    <t>Zasip drenažnega jarka z izkopanim materialom</t>
  </si>
  <si>
    <t>Planiranje terena, utrjevanje in zatravitev, območje nad opornim zidom</t>
  </si>
  <si>
    <t>2.3.</t>
  </si>
  <si>
    <t>Oporni zid</t>
  </si>
  <si>
    <t>Kombinirani strojno ročni izkop jarka za oporni zid z odmetom na stran, material III. - IV. Kategorije, deponiranje v neposredni bližini</t>
  </si>
  <si>
    <t>Dobava in vgradnja podložnega betona C12/15, debeline 0,1 do 0,3 m</t>
  </si>
  <si>
    <t>Dobava in vgradnja zalivnega betona C25/30 z dodatkom PV-I in kamnitih blokov velikosti 40-80 cm v razmerju 30:70,  v oporni zid, vključno z izdelavo poglobljenih fug na vidnem delu</t>
  </si>
  <si>
    <t>m</t>
  </si>
  <si>
    <t>2.4.</t>
  </si>
  <si>
    <t>Meteorni kanal</t>
  </si>
  <si>
    <t>Izkop  zemljine (III-IV.kat) za meteorno odvodnjo, globine 1 m</t>
  </si>
  <si>
    <t xml:space="preserve">Ročno planiranje dna jarka s točnostjo +/-
1 cm po projektiranem padcu.
</t>
  </si>
  <si>
    <t>Dobava in vgradnja posteljice, granulacije 0-8  mm, v debelini 10 cm</t>
  </si>
  <si>
    <t>Dobava in vgradnja rebrastih PP cevi, klase SN 8 , vključno s spojkami in tesnili</t>
  </si>
  <si>
    <t>DN 250</t>
  </si>
  <si>
    <t>Zasip jarka z izkopanim materialom</t>
  </si>
  <si>
    <t>Planiranje terena, utrjevanje in zatravitev, območje pod opornim zidom</t>
  </si>
  <si>
    <t>2.5.</t>
  </si>
  <si>
    <t>Voziščne konstrukcije</t>
  </si>
  <si>
    <t>Preplastitev vozišča, izdelava obrabne in zaporne plasti bituminizirane zmesi AC 8 surf B50/70 A3, v debelini 3 cm</t>
  </si>
  <si>
    <t>Izdelava asfaltne mulde širine 40 cm, iz obrabne in zaporne plasti bituminizirane zmesi AC 8 surf B50/70 A3, v debelini 5 cm</t>
  </si>
  <si>
    <t>GRADBENA IN ZEMELJSKA DELA - SKUPAJ</t>
  </si>
  <si>
    <t>3.</t>
  </si>
  <si>
    <t>ZAKLJUČNA DELA</t>
  </si>
  <si>
    <t>Ostala   dodatna   in   nepredvidena   dela. Obračun po dejanskih stroških porabe časa in materiala po vpisu v gradbeni dnevnik. Ocena stroškov 5 % vrednosti del.</t>
  </si>
  <si>
    <t>ocena</t>
  </si>
  <si>
    <t>ZAKLJUČNA DELA - SKUPAJ</t>
  </si>
  <si>
    <t>REKAPITULACIJA</t>
  </si>
  <si>
    <t>brez DDV</t>
  </si>
  <si>
    <t>4.</t>
  </si>
  <si>
    <t>TUJE STORITVE</t>
  </si>
  <si>
    <t>Gemehanski nadzori nadzor</t>
  </si>
  <si>
    <t>ur</t>
  </si>
  <si>
    <t>Izdelava geodetskega načrta</t>
  </si>
  <si>
    <t>kom</t>
  </si>
  <si>
    <t>Izdelava načrta izvedenih del PID</t>
  </si>
  <si>
    <t>TUJE STORITVE - SKUPAJ</t>
  </si>
  <si>
    <t>REKAPITULACIJA SKUPAJ</t>
  </si>
  <si>
    <t>- popust</t>
  </si>
  <si>
    <t>(</t>
  </si>
  <si>
    <t>%)</t>
  </si>
  <si>
    <t>SKUPAJ S POPUSTOM brez DDV</t>
  </si>
  <si>
    <t>DDV</t>
  </si>
  <si>
    <t>VSE SKUPAJ z DDV</t>
  </si>
  <si>
    <t>SKUPAJ brez DDV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</si>
</sst>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3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.5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b/>
      <sz val="14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1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1" fillId="0" borderId="0" xfId="0" applyFont="1"/>
    <xf numFmtId="4" fontId="1" fillId="0" borderId="0" xfId="0" applyNumberFormat="1" applyFont="1"/>
    <xf numFmtId="2" fontId="1" fillId="0" borderId="0" xfId="0" applyNumberFormat="1" applyFont="1"/>
    <xf numFmtId="164" fontId="1" fillId="0" borderId="0" xfId="0" applyNumberFormat="1" applyFont="1"/>
    <xf numFmtId="0" fontId="3" fillId="0" borderId="0" xfId="0" applyFont="1" applyAlignment="1">
      <alignment vertical="center"/>
    </xf>
    <xf numFmtId="2" fontId="4" fillId="0" borderId="0" xfId="0" applyNumberFormat="1" applyFont="1" applyAlignment="1">
      <alignment vertical="justify" wrapText="1"/>
    </xf>
    <xf numFmtId="0" fontId="5" fillId="0" borderId="0" xfId="0" applyFont="1" applyAlignment="1">
      <alignment vertical="center"/>
    </xf>
    <xf numFmtId="2" fontId="5" fillId="0" borderId="0" xfId="0" applyNumberFormat="1" applyFont="1" applyAlignment="1">
      <alignment vertical="justify" wrapText="1"/>
    </xf>
    <xf numFmtId="2" fontId="1" fillId="0" borderId="0" xfId="0" applyNumberFormat="1" applyFont="1" applyAlignment="1">
      <alignment vertical="justify" wrapText="1"/>
    </xf>
    <xf numFmtId="0" fontId="5" fillId="0" borderId="0" xfId="0" applyFont="1"/>
    <xf numFmtId="4" fontId="5" fillId="0" borderId="0" xfId="0" applyNumberFormat="1" applyFont="1"/>
    <xf numFmtId="2" fontId="5" fillId="0" borderId="0" xfId="0" applyNumberFormat="1" applyFont="1"/>
    <xf numFmtId="164" fontId="5" fillId="0" borderId="0" xfId="0" applyNumberFormat="1" applyFont="1"/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top" wrapText="1"/>
    </xf>
    <xf numFmtId="2" fontId="0" fillId="0" borderId="0" xfId="0" applyNumberFormat="1"/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justify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horizontal="left" wrapText="1"/>
    </xf>
    <xf numFmtId="165" fontId="0" fillId="0" borderId="0" xfId="0" applyNumberFormat="1" applyAlignment="1">
      <alignment horizontal="right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wrapText="1"/>
    </xf>
    <xf numFmtId="0" fontId="1" fillId="0" borderId="0" xfId="1" applyAlignment="1">
      <alignment horizontal="center"/>
    </xf>
    <xf numFmtId="2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justify" vertical="top"/>
    </xf>
    <xf numFmtId="2" fontId="1" fillId="0" borderId="0" xfId="0" applyNumberFormat="1" applyFont="1" applyAlignment="1">
      <alignment vertical="top" wrapText="1"/>
    </xf>
    <xf numFmtId="0" fontId="7" fillId="0" borderId="0" xfId="0" applyFont="1"/>
    <xf numFmtId="0" fontId="6" fillId="0" borderId="0" xfId="0" applyFont="1" applyAlignment="1">
      <alignment wrapText="1"/>
    </xf>
    <xf numFmtId="0" fontId="8" fillId="0" borderId="0" xfId="0" applyFont="1"/>
    <xf numFmtId="0" fontId="9" fillId="0" borderId="0" xfId="0" applyFont="1" applyAlignment="1">
      <alignment vertical="center"/>
    </xf>
    <xf numFmtId="164" fontId="9" fillId="0" borderId="0" xfId="0" applyNumberFormat="1" applyFont="1"/>
    <xf numFmtId="0" fontId="1" fillId="0" borderId="1" xfId="0" applyFont="1" applyBorder="1"/>
    <xf numFmtId="4" fontId="1" fillId="0" borderId="1" xfId="0" applyNumberFormat="1" applyFont="1" applyBorder="1"/>
    <xf numFmtId="2" fontId="1" fillId="0" borderId="1" xfId="0" applyNumberFormat="1" applyFont="1" applyBorder="1"/>
    <xf numFmtId="164" fontId="9" fillId="0" borderId="1" xfId="0" applyNumberFormat="1" applyFont="1" applyBorder="1"/>
    <xf numFmtId="0" fontId="6" fillId="0" borderId="0" xfId="0" applyFont="1"/>
    <xf numFmtId="164" fontId="5" fillId="0" borderId="1" xfId="0" applyNumberFormat="1" applyFont="1" applyBorder="1"/>
    <xf numFmtId="0" fontId="10" fillId="0" borderId="0" xfId="0" applyFont="1"/>
    <xf numFmtId="2" fontId="4" fillId="0" borderId="0" xfId="0" applyNumberFormat="1" applyFont="1" applyAlignment="1">
      <alignment vertical="justify" wrapText="1"/>
    </xf>
    <xf numFmtId="2" fontId="4" fillId="0" borderId="0" xfId="0" applyNumberFormat="1" applyFont="1" applyAlignment="1">
      <alignment horizontal="left" vertical="justify" wrapText="1"/>
    </xf>
    <xf numFmtId="2" fontId="1" fillId="2" borderId="0" xfId="0" applyNumberFormat="1" applyFont="1" applyFill="1"/>
    <xf numFmtId="2" fontId="1" fillId="2" borderId="0" xfId="0" applyNumberFormat="1" applyFont="1" applyFill="1" applyAlignment="1">
      <alignment wrapText="1"/>
    </xf>
    <xf numFmtId="164" fontId="1" fillId="2" borderId="0" xfId="1" applyNumberFormat="1" applyFill="1" applyAlignment="1">
      <alignment horizontal="right"/>
    </xf>
    <xf numFmtId="2" fontId="0" fillId="2" borderId="0" xfId="0" applyNumberFormat="1" applyFill="1"/>
    <xf numFmtId="4" fontId="1" fillId="2" borderId="0" xfId="0" applyNumberFormat="1" applyFont="1" applyFill="1"/>
    <xf numFmtId="49" fontId="8" fillId="0" borderId="0" xfId="0" applyNumberFormat="1" applyFont="1"/>
    <xf numFmtId="0" fontId="1" fillId="0" borderId="0" xfId="0" applyFont="1" applyAlignment="1">
      <alignment horizontal="right"/>
    </xf>
    <xf numFmtId="2" fontId="1" fillId="0" borderId="0" xfId="0" applyNumberFormat="1" applyFont="1" applyAlignment="1">
      <alignment horizontal="left"/>
    </xf>
    <xf numFmtId="0" fontId="5" fillId="0" borderId="0" xfId="0" applyFont="1" applyBorder="1" applyAlignment="1">
      <alignment vertical="center"/>
    </xf>
    <xf numFmtId="0" fontId="8" fillId="0" borderId="0" xfId="0" applyFont="1" applyBorder="1"/>
    <xf numFmtId="0" fontId="1" fillId="0" borderId="0" xfId="0" applyFont="1" applyBorder="1"/>
    <xf numFmtId="4" fontId="1" fillId="0" borderId="0" xfId="0" applyNumberFormat="1" applyFont="1" applyBorder="1"/>
    <xf numFmtId="2" fontId="1" fillId="0" borderId="0" xfId="0" applyNumberFormat="1" applyFont="1" applyBorder="1"/>
    <xf numFmtId="164" fontId="5" fillId="0" borderId="0" xfId="0" applyNumberFormat="1" applyFont="1" applyBorder="1"/>
    <xf numFmtId="0" fontId="0" fillId="0" borderId="0" xfId="0" applyBorder="1"/>
    <xf numFmtId="4" fontId="1" fillId="2" borderId="0" xfId="0" applyNumberFormat="1" applyFont="1" applyFill="1" applyAlignment="1">
      <alignment horizontal="center"/>
    </xf>
    <xf numFmtId="0" fontId="5" fillId="0" borderId="1" xfId="0" applyFont="1" applyBorder="1" applyAlignment="1">
      <alignment vertical="center"/>
    </xf>
    <xf numFmtId="0" fontId="8" fillId="0" borderId="1" xfId="0" applyFont="1" applyBorder="1"/>
    <xf numFmtId="164" fontId="5" fillId="3" borderId="0" xfId="0" applyNumberFormat="1" applyFont="1" applyFill="1"/>
  </cellXfs>
  <cellStyles count="2">
    <cellStyle name="Navadno" xfId="0" builtinId="0"/>
    <cellStyle name="Normal_I-BREZOV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3"/>
  <sheetViews>
    <sheetView tabSelected="1" view="pageBreakPreview" zoomScaleNormal="100" zoomScaleSheetLayoutView="100" workbookViewId="0">
      <selection activeCell="C141" sqref="C141"/>
    </sheetView>
  </sheetViews>
  <sheetFormatPr defaultRowHeight="15" x14ac:dyDescent="0.25"/>
  <cols>
    <col min="1" max="1" width="9.140625" customWidth="1"/>
    <col min="2" max="2" width="37.7109375" customWidth="1"/>
    <col min="3" max="3" width="6.42578125" customWidth="1"/>
    <col min="4" max="4" width="12.140625" customWidth="1"/>
    <col min="5" max="5" width="11.28515625" customWidth="1"/>
    <col min="6" max="6" width="13.140625" customWidth="1"/>
  </cols>
  <sheetData>
    <row r="1" spans="1:6" ht="18" x14ac:dyDescent="0.25">
      <c r="A1" s="1"/>
      <c r="B1" s="2"/>
      <c r="C1" s="3"/>
      <c r="D1" s="4"/>
      <c r="E1" s="5"/>
      <c r="F1" s="6"/>
    </row>
    <row r="2" spans="1:6" ht="16.5" x14ac:dyDescent="0.25">
      <c r="A2" s="7" t="s">
        <v>0</v>
      </c>
      <c r="B2" s="50" t="s">
        <v>1</v>
      </c>
      <c r="C2" s="50"/>
      <c r="D2" s="50"/>
      <c r="E2" s="50"/>
      <c r="F2" s="50"/>
    </row>
    <row r="3" spans="1:6" ht="16.5" x14ac:dyDescent="0.25">
      <c r="A3" s="1"/>
      <c r="B3" s="8"/>
      <c r="C3" s="8"/>
      <c r="D3" s="8"/>
      <c r="E3" s="8"/>
      <c r="F3" s="8"/>
    </row>
    <row r="4" spans="1:6" ht="16.5" x14ac:dyDescent="0.25">
      <c r="A4" s="1"/>
      <c r="B4" s="51"/>
      <c r="C4" s="51"/>
      <c r="D4" s="51"/>
      <c r="E4" s="51"/>
      <c r="F4" s="8"/>
    </row>
    <row r="5" spans="1:6" ht="18" x14ac:dyDescent="0.25">
      <c r="A5" s="1"/>
      <c r="B5" s="2"/>
      <c r="C5" s="3"/>
      <c r="D5" s="4"/>
      <c r="E5" s="5"/>
      <c r="F5" s="6"/>
    </row>
    <row r="6" spans="1:6" x14ac:dyDescent="0.25">
      <c r="A6" s="9" t="s">
        <v>2</v>
      </c>
      <c r="B6" s="10" t="s">
        <v>3</v>
      </c>
      <c r="C6" s="3"/>
      <c r="D6" s="4"/>
      <c r="E6" s="5"/>
      <c r="F6" s="6"/>
    </row>
    <row r="7" spans="1:6" x14ac:dyDescent="0.25">
      <c r="A7" s="1"/>
      <c r="B7" s="11"/>
      <c r="C7" s="3"/>
      <c r="D7" s="4"/>
      <c r="E7" s="5"/>
      <c r="F7" s="6"/>
    </row>
    <row r="8" spans="1:6" x14ac:dyDescent="0.25">
      <c r="A8" s="9" t="s">
        <v>4</v>
      </c>
      <c r="B8" s="10" t="s">
        <v>5</v>
      </c>
      <c r="C8" s="12" t="s">
        <v>6</v>
      </c>
      <c r="D8" s="13" t="s">
        <v>7</v>
      </c>
      <c r="E8" s="14" t="s">
        <v>8</v>
      </c>
      <c r="F8" s="15" t="s">
        <v>9</v>
      </c>
    </row>
    <row r="9" spans="1:6" x14ac:dyDescent="0.25">
      <c r="A9" s="1"/>
      <c r="B9" s="11"/>
      <c r="C9" s="3"/>
      <c r="D9" s="4"/>
      <c r="E9" s="5"/>
      <c r="F9" s="6"/>
    </row>
    <row r="10" spans="1:6" x14ac:dyDescent="0.25">
      <c r="A10" s="16">
        <v>1</v>
      </c>
      <c r="B10" s="17" t="s">
        <v>10</v>
      </c>
      <c r="C10" s="3" t="s">
        <v>11</v>
      </c>
      <c r="D10" s="18">
        <v>1</v>
      </c>
      <c r="E10" s="52">
        <v>0</v>
      </c>
      <c r="F10" s="6">
        <f>E10*D10</f>
        <v>0</v>
      </c>
    </row>
    <row r="11" spans="1:6" x14ac:dyDescent="0.25">
      <c r="A11" s="16"/>
      <c r="B11" s="17"/>
      <c r="C11" s="3"/>
      <c r="D11" s="18"/>
      <c r="E11" s="5"/>
      <c r="F11" s="6"/>
    </row>
    <row r="12" spans="1:6" ht="38.25" x14ac:dyDescent="0.25">
      <c r="A12" s="16">
        <v>2</v>
      </c>
      <c r="B12" s="17" t="s">
        <v>12</v>
      </c>
      <c r="C12" s="3" t="s">
        <v>13</v>
      </c>
      <c r="D12" s="18">
        <v>250</v>
      </c>
      <c r="E12" s="52">
        <v>0</v>
      </c>
      <c r="F12" s="6">
        <f>E12*D12</f>
        <v>0</v>
      </c>
    </row>
    <row r="13" spans="1:6" x14ac:dyDescent="0.25">
      <c r="A13" s="16"/>
      <c r="B13" s="17"/>
      <c r="C13" s="3"/>
      <c r="D13" s="18"/>
      <c r="E13" s="5"/>
      <c r="F13" s="6"/>
    </row>
    <row r="14" spans="1:6" ht="26.25" x14ac:dyDescent="0.25">
      <c r="A14" s="19">
        <v>3</v>
      </c>
      <c r="B14" s="20" t="s">
        <v>14</v>
      </c>
      <c r="C14" s="21" t="s">
        <v>15</v>
      </c>
      <c r="D14" s="18">
        <v>5</v>
      </c>
      <c r="E14" s="53">
        <v>0</v>
      </c>
      <c r="F14" s="6">
        <f>E14*D14</f>
        <v>0</v>
      </c>
    </row>
    <row r="15" spans="1:6" x14ac:dyDescent="0.25">
      <c r="A15" s="1"/>
      <c r="B15" s="10"/>
      <c r="C15" s="3"/>
      <c r="D15" s="4"/>
      <c r="E15" s="5"/>
      <c r="F15" s="6"/>
    </row>
    <row r="16" spans="1:6" x14ac:dyDescent="0.25">
      <c r="A16" s="1"/>
      <c r="B16" s="10" t="s">
        <v>16</v>
      </c>
      <c r="C16" s="3"/>
      <c r="D16" s="4"/>
      <c r="E16" s="5"/>
      <c r="F16" s="15">
        <f>SUM(F10:F14)</f>
        <v>0</v>
      </c>
    </row>
    <row r="17" spans="1:6" x14ac:dyDescent="0.25">
      <c r="A17" s="1"/>
      <c r="B17" s="11"/>
      <c r="C17" s="3"/>
      <c r="D17" s="4"/>
      <c r="E17" s="5"/>
      <c r="F17" s="6"/>
    </row>
    <row r="18" spans="1:6" x14ac:dyDescent="0.25">
      <c r="A18" s="9" t="s">
        <v>17</v>
      </c>
      <c r="B18" s="10" t="s">
        <v>18</v>
      </c>
      <c r="C18" s="3"/>
      <c r="D18" s="4"/>
      <c r="E18" s="5"/>
      <c r="F18" s="6"/>
    </row>
    <row r="19" spans="1:6" x14ac:dyDescent="0.25">
      <c r="A19" s="9"/>
      <c r="B19" s="10"/>
      <c r="C19" s="3"/>
      <c r="D19" s="4"/>
      <c r="E19" s="5"/>
      <c r="F19" s="6"/>
    </row>
    <row r="20" spans="1:6" x14ac:dyDescent="0.25">
      <c r="A20" s="22" t="s">
        <v>19</v>
      </c>
      <c r="B20" s="23" t="s">
        <v>20</v>
      </c>
      <c r="C20" s="3"/>
      <c r="D20" s="4"/>
      <c r="E20" s="5"/>
      <c r="F20" s="6"/>
    </row>
    <row r="21" spans="1:6" x14ac:dyDescent="0.25">
      <c r="A21" s="16"/>
      <c r="B21" s="24"/>
      <c r="C21" s="3"/>
      <c r="D21" s="4"/>
      <c r="E21" s="5"/>
      <c r="F21" s="6"/>
    </row>
    <row r="22" spans="1:6" ht="39" x14ac:dyDescent="0.25">
      <c r="A22" s="16">
        <v>1</v>
      </c>
      <c r="B22" s="25" t="s">
        <v>21</v>
      </c>
      <c r="C22" s="3" t="s">
        <v>15</v>
      </c>
      <c r="D22" s="4">
        <v>12</v>
      </c>
      <c r="E22" s="52">
        <v>0</v>
      </c>
      <c r="F22" s="6">
        <f>E22*D22</f>
        <v>0</v>
      </c>
    </row>
    <row r="23" spans="1:6" x14ac:dyDescent="0.25">
      <c r="A23" s="16"/>
      <c r="B23" s="24"/>
      <c r="C23" s="3"/>
      <c r="D23" s="4"/>
      <c r="E23" s="5"/>
      <c r="F23" s="6"/>
    </row>
    <row r="24" spans="1:6" ht="39" x14ac:dyDescent="0.25">
      <c r="A24" s="16">
        <v>2</v>
      </c>
      <c r="B24" s="25" t="s">
        <v>22</v>
      </c>
      <c r="C24" s="26" t="s">
        <v>15</v>
      </c>
      <c r="D24" s="4">
        <v>21</v>
      </c>
      <c r="E24" s="52">
        <v>0</v>
      </c>
      <c r="F24" s="6">
        <f>E24*D24</f>
        <v>0</v>
      </c>
    </row>
    <row r="25" spans="1:6" x14ac:dyDescent="0.25">
      <c r="A25" s="16"/>
      <c r="B25" s="24"/>
      <c r="C25" s="3"/>
      <c r="D25" s="4"/>
      <c r="E25" s="5"/>
      <c r="F25" s="6"/>
    </row>
    <row r="26" spans="1:6" ht="38.25" x14ac:dyDescent="0.25">
      <c r="A26" s="16">
        <v>3</v>
      </c>
      <c r="B26" s="27" t="s">
        <v>23</v>
      </c>
      <c r="C26" s="3" t="s">
        <v>15</v>
      </c>
      <c r="D26" s="4">
        <v>128</v>
      </c>
      <c r="E26" s="52">
        <v>0</v>
      </c>
      <c r="F26" s="6">
        <f>E26*D26</f>
        <v>0</v>
      </c>
    </row>
    <row r="27" spans="1:6" x14ac:dyDescent="0.25">
      <c r="A27" s="16"/>
      <c r="B27" s="24"/>
      <c r="C27" s="3"/>
      <c r="D27" s="4"/>
      <c r="E27" s="5"/>
      <c r="F27" s="6"/>
    </row>
    <row r="28" spans="1:6" x14ac:dyDescent="0.25">
      <c r="A28" s="9"/>
      <c r="B28" s="10"/>
      <c r="C28" s="3"/>
      <c r="D28" s="4"/>
      <c r="E28" s="5"/>
      <c r="F28" s="6"/>
    </row>
    <row r="29" spans="1:6" x14ac:dyDescent="0.25">
      <c r="A29" s="22" t="s">
        <v>24</v>
      </c>
      <c r="B29" s="10" t="s">
        <v>25</v>
      </c>
      <c r="C29" s="3"/>
      <c r="D29" s="4"/>
      <c r="E29" s="5"/>
      <c r="F29" s="6"/>
    </row>
    <row r="30" spans="1:6" x14ac:dyDescent="0.25">
      <c r="A30" s="1"/>
      <c r="B30" s="11"/>
      <c r="C30" s="3"/>
      <c r="D30" s="4"/>
      <c r="E30" s="5"/>
      <c r="F30" s="6"/>
    </row>
    <row r="31" spans="1:6" ht="51.75" x14ac:dyDescent="0.25">
      <c r="A31" s="16">
        <v>1</v>
      </c>
      <c r="B31" s="28" t="s">
        <v>26</v>
      </c>
      <c r="C31" s="3" t="s">
        <v>27</v>
      </c>
      <c r="D31" s="29">
        <v>56</v>
      </c>
      <c r="E31" s="52">
        <v>0</v>
      </c>
      <c r="F31" s="6">
        <f>E31*D31</f>
        <v>0</v>
      </c>
    </row>
    <row r="32" spans="1:6" x14ac:dyDescent="0.25">
      <c r="A32" s="16"/>
      <c r="B32" s="17"/>
      <c r="C32" s="3"/>
      <c r="D32" s="29"/>
      <c r="E32" s="5"/>
      <c r="F32" s="6"/>
    </row>
    <row r="33" spans="1:6" x14ac:dyDescent="0.25">
      <c r="A33" s="16">
        <v>2</v>
      </c>
      <c r="B33" s="30" t="s">
        <v>28</v>
      </c>
      <c r="C33" s="3" t="s">
        <v>13</v>
      </c>
      <c r="D33" s="29">
        <v>56</v>
      </c>
      <c r="E33" s="52">
        <v>0</v>
      </c>
      <c r="F33" s="6">
        <f>E33*D33</f>
        <v>0</v>
      </c>
    </row>
    <row r="34" spans="1:6" x14ac:dyDescent="0.25">
      <c r="A34" s="16"/>
      <c r="B34" s="30"/>
      <c r="C34" s="3"/>
      <c r="D34" s="29"/>
      <c r="E34" s="5"/>
      <c r="F34" s="6"/>
    </row>
    <row r="35" spans="1:6" x14ac:dyDescent="0.25">
      <c r="A35" s="16">
        <v>3</v>
      </c>
      <c r="B35" s="31" t="s">
        <v>29</v>
      </c>
      <c r="C35" s="3" t="s">
        <v>30</v>
      </c>
      <c r="D35" s="29">
        <v>230</v>
      </c>
      <c r="E35" s="52">
        <v>0</v>
      </c>
      <c r="F35" s="6">
        <f>E35*D35</f>
        <v>0</v>
      </c>
    </row>
    <row r="36" spans="1:6" x14ac:dyDescent="0.25">
      <c r="A36" s="16"/>
      <c r="B36" s="17"/>
      <c r="C36" s="3"/>
      <c r="D36" s="29"/>
      <c r="E36" s="5"/>
      <c r="F36" s="6"/>
    </row>
    <row r="37" spans="1:6" ht="25.5" x14ac:dyDescent="0.25">
      <c r="A37" s="16">
        <v>4</v>
      </c>
      <c r="B37" s="24" t="s">
        <v>31</v>
      </c>
      <c r="C37" s="3" t="s">
        <v>13</v>
      </c>
      <c r="D37" s="29">
        <v>69</v>
      </c>
      <c r="E37" s="52">
        <v>0</v>
      </c>
      <c r="F37" s="6">
        <f>E37*D37</f>
        <v>0</v>
      </c>
    </row>
    <row r="38" spans="1:6" x14ac:dyDescent="0.25">
      <c r="A38" s="16"/>
      <c r="B38" s="17"/>
      <c r="C38" s="3"/>
      <c r="D38" s="29"/>
      <c r="E38" s="5"/>
      <c r="F38" s="6"/>
    </row>
    <row r="39" spans="1:6" ht="25.5" x14ac:dyDescent="0.25">
      <c r="A39" s="16">
        <v>5</v>
      </c>
      <c r="B39" s="24" t="s">
        <v>32</v>
      </c>
      <c r="C39" s="3" t="s">
        <v>13</v>
      </c>
      <c r="D39" s="29">
        <v>58.5</v>
      </c>
      <c r="E39" s="52">
        <v>0</v>
      </c>
      <c r="F39" s="6">
        <f>E39*D39</f>
        <v>0</v>
      </c>
    </row>
    <row r="40" spans="1:6" x14ac:dyDescent="0.25">
      <c r="A40" s="16"/>
      <c r="B40" s="17"/>
      <c r="C40" s="3"/>
      <c r="D40" s="29"/>
      <c r="E40" s="5"/>
      <c r="F40" s="6"/>
    </row>
    <row r="41" spans="1:6" ht="26.25" x14ac:dyDescent="0.25">
      <c r="A41" s="16">
        <v>6</v>
      </c>
      <c r="B41" s="28" t="s">
        <v>33</v>
      </c>
      <c r="C41" s="3" t="s">
        <v>15</v>
      </c>
      <c r="D41" s="29">
        <v>1</v>
      </c>
      <c r="E41" s="52">
        <v>0</v>
      </c>
      <c r="F41" s="6">
        <f>E41*D41</f>
        <v>0</v>
      </c>
    </row>
    <row r="42" spans="1:6" x14ac:dyDescent="0.25">
      <c r="A42" s="16"/>
      <c r="B42" s="24"/>
      <c r="C42" s="3"/>
      <c r="D42" s="29"/>
      <c r="E42" s="5"/>
      <c r="F42" s="6"/>
    </row>
    <row r="43" spans="1:6" ht="26.25" x14ac:dyDescent="0.25">
      <c r="A43" s="16">
        <v>7</v>
      </c>
      <c r="B43" s="28" t="s">
        <v>34</v>
      </c>
      <c r="C43" s="3" t="s">
        <v>15</v>
      </c>
      <c r="D43" s="29">
        <v>1</v>
      </c>
      <c r="E43" s="52">
        <v>0</v>
      </c>
      <c r="F43" s="6">
        <f>E43*D43</f>
        <v>0</v>
      </c>
    </row>
    <row r="44" spans="1:6" x14ac:dyDescent="0.25">
      <c r="A44" s="16"/>
      <c r="B44" s="24"/>
      <c r="C44" s="3"/>
      <c r="D44" s="29"/>
      <c r="E44" s="5"/>
      <c r="F44" s="6"/>
    </row>
    <row r="45" spans="1:6" ht="39" x14ac:dyDescent="0.25">
      <c r="A45" s="16">
        <v>8</v>
      </c>
      <c r="B45" s="28" t="s">
        <v>35</v>
      </c>
      <c r="C45" s="32" t="s">
        <v>27</v>
      </c>
      <c r="D45" s="33">
        <v>28</v>
      </c>
      <c r="E45" s="54">
        <v>0</v>
      </c>
      <c r="F45" s="34">
        <f t="shared" ref="F45" si="0">D45*E45</f>
        <v>0</v>
      </c>
    </row>
    <row r="46" spans="1:6" x14ac:dyDescent="0.25">
      <c r="A46" s="16"/>
      <c r="B46" s="24"/>
      <c r="C46" s="3"/>
      <c r="D46" s="29"/>
      <c r="E46" s="5"/>
      <c r="F46" s="6"/>
    </row>
    <row r="47" spans="1:6" ht="26.25" x14ac:dyDescent="0.25">
      <c r="A47" s="16">
        <v>9</v>
      </c>
      <c r="B47" s="28" t="s">
        <v>36</v>
      </c>
      <c r="C47" s="3" t="s">
        <v>27</v>
      </c>
      <c r="D47" s="29">
        <v>28</v>
      </c>
      <c r="E47" s="55">
        <v>0</v>
      </c>
      <c r="F47" s="6">
        <f>E47*D47</f>
        <v>0</v>
      </c>
    </row>
    <row r="48" spans="1:6" x14ac:dyDescent="0.25">
      <c r="A48" s="16"/>
      <c r="B48" s="28"/>
      <c r="C48" s="3"/>
      <c r="D48" s="4"/>
      <c r="E48" s="5"/>
      <c r="F48" s="6"/>
    </row>
    <row r="49" spans="1:6" ht="25.5" x14ac:dyDescent="0.25">
      <c r="A49" s="16">
        <v>10</v>
      </c>
      <c r="B49" s="24" t="s">
        <v>37</v>
      </c>
      <c r="C49" s="3" t="s">
        <v>30</v>
      </c>
      <c r="D49" s="4">
        <v>350</v>
      </c>
      <c r="E49" s="52">
        <v>0</v>
      </c>
      <c r="F49" s="6">
        <f>E49*D49</f>
        <v>0</v>
      </c>
    </row>
    <row r="50" spans="1:6" x14ac:dyDescent="0.25">
      <c r="A50" s="16"/>
      <c r="B50" s="28"/>
      <c r="C50" s="3"/>
      <c r="D50" s="4"/>
      <c r="E50" s="5"/>
      <c r="F50" s="6"/>
    </row>
    <row r="51" spans="1:6" x14ac:dyDescent="0.25">
      <c r="A51" s="22" t="s">
        <v>38</v>
      </c>
      <c r="B51" s="23" t="s">
        <v>39</v>
      </c>
      <c r="C51" s="3"/>
      <c r="D51" s="4"/>
      <c r="E51" s="5"/>
      <c r="F51" s="6"/>
    </row>
    <row r="52" spans="1:6" x14ac:dyDescent="0.25">
      <c r="A52" s="16"/>
      <c r="B52" s="24"/>
      <c r="C52" s="3"/>
      <c r="D52" s="4"/>
      <c r="E52" s="5"/>
      <c r="F52" s="6"/>
    </row>
    <row r="53" spans="1:6" ht="51.75" x14ac:dyDescent="0.25">
      <c r="A53" s="16">
        <v>1</v>
      </c>
      <c r="B53" s="28" t="s">
        <v>40</v>
      </c>
      <c r="C53" s="3" t="s">
        <v>27</v>
      </c>
      <c r="D53" s="4">
        <v>160</v>
      </c>
      <c r="E53" s="52">
        <v>0</v>
      </c>
      <c r="F53" s="6">
        <f>E53*D53</f>
        <v>0</v>
      </c>
    </row>
    <row r="54" spans="1:6" x14ac:dyDescent="0.25">
      <c r="A54" s="16"/>
      <c r="B54" s="24"/>
      <c r="C54" s="3"/>
      <c r="D54" s="4"/>
      <c r="E54" s="5"/>
      <c r="F54" s="6"/>
    </row>
    <row r="55" spans="1:6" ht="26.25" x14ac:dyDescent="0.25">
      <c r="A55" s="16">
        <v>2</v>
      </c>
      <c r="B55" s="25" t="s">
        <v>41</v>
      </c>
      <c r="C55" s="26" t="s">
        <v>27</v>
      </c>
      <c r="D55" s="4">
        <v>11.4</v>
      </c>
      <c r="E55" s="52">
        <v>0</v>
      </c>
      <c r="F55" s="6">
        <f>E55*D55</f>
        <v>0</v>
      </c>
    </row>
    <row r="56" spans="1:6" x14ac:dyDescent="0.25">
      <c r="A56" s="16"/>
      <c r="B56" s="24"/>
      <c r="C56" s="3"/>
      <c r="D56" s="4"/>
      <c r="E56" s="5"/>
      <c r="F56" s="6"/>
    </row>
    <row r="57" spans="1:6" ht="63.75" x14ac:dyDescent="0.25">
      <c r="A57" s="16">
        <v>3</v>
      </c>
      <c r="B57" s="24" t="s">
        <v>42</v>
      </c>
      <c r="C57" s="3" t="s">
        <v>27</v>
      </c>
      <c r="D57" s="4">
        <v>100</v>
      </c>
      <c r="E57" s="52">
        <v>0</v>
      </c>
      <c r="F57" s="6">
        <f>E57*D57</f>
        <v>0</v>
      </c>
    </row>
    <row r="58" spans="1:6" x14ac:dyDescent="0.25">
      <c r="A58" s="16"/>
      <c r="B58" s="24"/>
      <c r="C58" s="3"/>
      <c r="D58" s="4"/>
      <c r="E58" s="5"/>
      <c r="F58" s="6"/>
    </row>
    <row r="59" spans="1:6" ht="25.5" x14ac:dyDescent="0.25">
      <c r="A59" s="16">
        <v>4</v>
      </c>
      <c r="B59" s="24" t="s">
        <v>32</v>
      </c>
      <c r="C59" s="3" t="s">
        <v>43</v>
      </c>
      <c r="D59" s="4">
        <v>58.5</v>
      </c>
      <c r="E59" s="52">
        <v>0</v>
      </c>
      <c r="F59" s="6">
        <f>E59*D59</f>
        <v>0</v>
      </c>
    </row>
    <row r="60" spans="1:6" x14ac:dyDescent="0.25">
      <c r="A60" s="16"/>
      <c r="B60" s="24"/>
      <c r="C60" s="3"/>
      <c r="D60" s="4"/>
      <c r="E60" s="5"/>
      <c r="F60" s="6"/>
    </row>
    <row r="61" spans="1:6" ht="39" x14ac:dyDescent="0.25">
      <c r="A61" s="16">
        <v>5</v>
      </c>
      <c r="B61" s="28" t="s">
        <v>35</v>
      </c>
      <c r="C61" s="3" t="s">
        <v>27</v>
      </c>
      <c r="D61" s="4">
        <v>40</v>
      </c>
      <c r="E61" s="52">
        <v>0</v>
      </c>
      <c r="F61" s="6">
        <f>E61*D61</f>
        <v>0</v>
      </c>
    </row>
    <row r="62" spans="1:6" x14ac:dyDescent="0.25">
      <c r="A62" s="16"/>
      <c r="B62" s="17"/>
      <c r="C62" s="3"/>
      <c r="D62" s="4"/>
      <c r="E62" s="5"/>
      <c r="F62" s="6"/>
    </row>
    <row r="63" spans="1:6" x14ac:dyDescent="0.25">
      <c r="A63" s="22" t="s">
        <v>44</v>
      </c>
      <c r="B63" s="35" t="s">
        <v>45</v>
      </c>
      <c r="C63" s="3"/>
      <c r="D63" s="4"/>
      <c r="E63" s="5"/>
      <c r="F63" s="6"/>
    </row>
    <row r="64" spans="1:6" x14ac:dyDescent="0.25">
      <c r="A64" s="16"/>
      <c r="B64" s="17"/>
      <c r="C64" s="3"/>
      <c r="D64" s="4"/>
      <c r="E64" s="5"/>
      <c r="F64" s="6"/>
    </row>
    <row r="65" spans="1:6" ht="25.5" x14ac:dyDescent="0.25">
      <c r="A65" s="16">
        <v>1</v>
      </c>
      <c r="B65" s="36" t="s">
        <v>46</v>
      </c>
      <c r="C65" s="3" t="s">
        <v>27</v>
      </c>
      <c r="D65" s="4">
        <v>5</v>
      </c>
      <c r="E65" s="52">
        <v>0</v>
      </c>
      <c r="F65" s="6">
        <f>E65*D65</f>
        <v>0</v>
      </c>
    </row>
    <row r="66" spans="1:6" x14ac:dyDescent="0.25">
      <c r="A66" s="16"/>
      <c r="B66" s="17"/>
      <c r="C66" s="3"/>
      <c r="D66" s="4"/>
      <c r="E66" s="5"/>
      <c r="F66" s="6"/>
    </row>
    <row r="67" spans="1:6" ht="51" x14ac:dyDescent="0.25">
      <c r="A67" s="16">
        <v>2</v>
      </c>
      <c r="B67" s="37" t="s">
        <v>47</v>
      </c>
      <c r="C67" s="3" t="s">
        <v>30</v>
      </c>
      <c r="D67" s="4">
        <v>6</v>
      </c>
      <c r="E67" s="52">
        <v>0</v>
      </c>
      <c r="F67" s="6">
        <f>E67*D67</f>
        <v>0</v>
      </c>
    </row>
    <row r="68" spans="1:6" x14ac:dyDescent="0.25">
      <c r="A68" s="16"/>
      <c r="B68" s="37"/>
      <c r="C68" s="3"/>
      <c r="D68" s="4"/>
      <c r="E68" s="5"/>
      <c r="F68" s="6"/>
    </row>
    <row r="69" spans="1:6" ht="25.5" x14ac:dyDescent="0.25">
      <c r="A69" s="16">
        <v>3</v>
      </c>
      <c r="B69" s="11" t="s">
        <v>48</v>
      </c>
      <c r="C69" s="3" t="s">
        <v>27</v>
      </c>
      <c r="D69" s="4">
        <v>0.6</v>
      </c>
      <c r="E69" s="52">
        <v>0</v>
      </c>
      <c r="F69" s="6">
        <f>E69*D69</f>
        <v>0</v>
      </c>
    </row>
    <row r="70" spans="1:6" x14ac:dyDescent="0.25">
      <c r="A70" s="16"/>
      <c r="B70" s="11"/>
      <c r="C70" s="3"/>
      <c r="D70" s="4"/>
      <c r="E70" s="5"/>
      <c r="F70" s="6"/>
    </row>
    <row r="71" spans="1:6" ht="25.5" x14ac:dyDescent="0.25">
      <c r="A71" s="16">
        <v>4</v>
      </c>
      <c r="B71" s="11" t="s">
        <v>49</v>
      </c>
      <c r="C71" s="3"/>
      <c r="D71" s="4"/>
      <c r="E71" s="5"/>
      <c r="F71" s="6"/>
    </row>
    <row r="72" spans="1:6" x14ac:dyDescent="0.25">
      <c r="A72" s="16"/>
      <c r="B72" s="11" t="s">
        <v>50</v>
      </c>
      <c r="C72" s="3" t="s">
        <v>13</v>
      </c>
      <c r="D72" s="3">
        <v>9.5</v>
      </c>
      <c r="E72" s="56">
        <v>0</v>
      </c>
      <c r="F72" s="6">
        <f>E72*D72</f>
        <v>0</v>
      </c>
    </row>
    <row r="73" spans="1:6" x14ac:dyDescent="0.25">
      <c r="A73" s="16"/>
      <c r="B73" s="11"/>
      <c r="C73" s="3"/>
      <c r="D73" s="3"/>
      <c r="E73" s="4"/>
      <c r="F73" s="6"/>
    </row>
    <row r="74" spans="1:6" x14ac:dyDescent="0.25">
      <c r="A74" s="16">
        <v>5</v>
      </c>
      <c r="B74" s="28" t="s">
        <v>51</v>
      </c>
      <c r="C74" s="3" t="s">
        <v>27</v>
      </c>
      <c r="D74" s="29">
        <v>5</v>
      </c>
      <c r="E74" s="55">
        <v>0</v>
      </c>
      <c r="F74" s="6">
        <f>E74*D74</f>
        <v>0</v>
      </c>
    </row>
    <row r="75" spans="1:6" x14ac:dyDescent="0.25">
      <c r="A75" s="16"/>
      <c r="B75" s="11"/>
      <c r="C75" s="3"/>
      <c r="D75" s="3"/>
      <c r="E75" s="4"/>
      <c r="F75" s="6"/>
    </row>
    <row r="76" spans="1:6" ht="25.5" x14ac:dyDescent="0.25">
      <c r="A76" s="16">
        <v>6</v>
      </c>
      <c r="B76" s="24" t="s">
        <v>52</v>
      </c>
      <c r="C76" s="3" t="s">
        <v>30</v>
      </c>
      <c r="D76" s="4">
        <v>50</v>
      </c>
      <c r="E76" s="52">
        <v>0</v>
      </c>
      <c r="F76" s="6">
        <f>E76*D76</f>
        <v>0</v>
      </c>
    </row>
    <row r="77" spans="1:6" x14ac:dyDescent="0.25">
      <c r="A77" s="16"/>
      <c r="B77" s="24"/>
      <c r="C77" s="3"/>
      <c r="D77" s="4"/>
      <c r="E77" s="5"/>
      <c r="F77" s="6"/>
    </row>
    <row r="78" spans="1:6" x14ac:dyDescent="0.25">
      <c r="A78" s="22" t="s">
        <v>53</v>
      </c>
      <c r="B78" s="35" t="s">
        <v>54</v>
      </c>
      <c r="C78" s="3"/>
      <c r="D78" s="4"/>
      <c r="E78" s="5"/>
      <c r="F78" s="6"/>
    </row>
    <row r="79" spans="1:6" x14ac:dyDescent="0.25">
      <c r="A79" s="22"/>
      <c r="B79" s="35"/>
      <c r="C79" s="3"/>
      <c r="D79" s="4"/>
      <c r="E79" s="5"/>
      <c r="F79" s="6"/>
    </row>
    <row r="80" spans="1:6" ht="38.25" x14ac:dyDescent="0.25">
      <c r="A80" s="16">
        <v>1</v>
      </c>
      <c r="B80" s="36" t="s">
        <v>55</v>
      </c>
      <c r="C80" s="3" t="s">
        <v>30</v>
      </c>
      <c r="D80" s="4">
        <v>160</v>
      </c>
      <c r="E80" s="52">
        <v>0</v>
      </c>
      <c r="F80" s="6">
        <f>E80*D80</f>
        <v>0</v>
      </c>
    </row>
    <row r="81" spans="1:6" x14ac:dyDescent="0.25">
      <c r="A81" s="16"/>
      <c r="B81" s="36"/>
      <c r="C81" s="3"/>
      <c r="D81" s="4"/>
      <c r="E81" s="5"/>
      <c r="F81" s="6"/>
    </row>
    <row r="82" spans="1:6" ht="51" x14ac:dyDescent="0.25">
      <c r="A82" s="16">
        <v>2</v>
      </c>
      <c r="B82" s="36" t="s">
        <v>56</v>
      </c>
      <c r="C82" s="3" t="s">
        <v>13</v>
      </c>
      <c r="D82" s="4">
        <v>53</v>
      </c>
      <c r="E82" s="52">
        <v>0</v>
      </c>
      <c r="F82" s="6">
        <f>E82*D82</f>
        <v>0</v>
      </c>
    </row>
    <row r="83" spans="1:6" x14ac:dyDescent="0.25">
      <c r="A83" s="22"/>
      <c r="B83" s="35"/>
      <c r="C83" s="3"/>
      <c r="D83" s="4"/>
      <c r="E83" s="5"/>
      <c r="F83" s="6"/>
    </row>
    <row r="84" spans="1:6" x14ac:dyDescent="0.25">
      <c r="A84" s="16"/>
      <c r="B84" s="11"/>
      <c r="C84" s="3"/>
      <c r="D84" s="4"/>
      <c r="E84" s="5"/>
      <c r="F84" s="6"/>
    </row>
    <row r="85" spans="1:6" x14ac:dyDescent="0.25">
      <c r="A85" s="9"/>
      <c r="B85" s="38" t="s">
        <v>57</v>
      </c>
      <c r="C85" s="3"/>
      <c r="D85" s="4"/>
      <c r="E85" s="5"/>
      <c r="F85" s="15">
        <f>SUM(F22:F82)</f>
        <v>0</v>
      </c>
    </row>
    <row r="86" spans="1:6" x14ac:dyDescent="0.25">
      <c r="A86" s="9"/>
      <c r="B86" s="10"/>
      <c r="C86" s="3"/>
      <c r="D86" s="4"/>
      <c r="E86" s="5"/>
      <c r="F86" s="6"/>
    </row>
    <row r="87" spans="1:6" x14ac:dyDescent="0.25">
      <c r="A87" s="1"/>
      <c r="B87" s="11"/>
      <c r="C87" s="3"/>
      <c r="D87" s="4"/>
      <c r="E87" s="5"/>
      <c r="F87" s="6"/>
    </row>
    <row r="88" spans="1:6" x14ac:dyDescent="0.25">
      <c r="A88" s="9" t="s">
        <v>58</v>
      </c>
      <c r="B88" s="38" t="s">
        <v>59</v>
      </c>
      <c r="C88" s="3"/>
      <c r="D88" s="4"/>
      <c r="E88" s="5"/>
      <c r="F88" s="6"/>
    </row>
    <row r="89" spans="1:6" x14ac:dyDescent="0.25">
      <c r="A89" s="1"/>
      <c r="B89" s="11"/>
      <c r="C89" s="3"/>
      <c r="D89" s="4"/>
      <c r="E89" s="5"/>
      <c r="F89" s="6"/>
    </row>
    <row r="90" spans="1:6" ht="51" x14ac:dyDescent="0.25">
      <c r="A90" s="16">
        <v>1</v>
      </c>
      <c r="B90" s="11" t="s">
        <v>60</v>
      </c>
      <c r="C90" s="3" t="s">
        <v>61</v>
      </c>
      <c r="D90" s="4">
        <v>1</v>
      </c>
      <c r="E90" s="52">
        <v>0</v>
      </c>
      <c r="F90" s="6">
        <f>E90*D90</f>
        <v>0</v>
      </c>
    </row>
    <row r="91" spans="1:6" x14ac:dyDescent="0.25">
      <c r="A91" s="16"/>
      <c r="B91" s="39"/>
      <c r="C91" s="3"/>
      <c r="D91" s="4"/>
      <c r="E91" s="5"/>
      <c r="F91" s="6"/>
    </row>
    <row r="92" spans="1:6" x14ac:dyDescent="0.25">
      <c r="A92" s="16"/>
      <c r="B92" s="11"/>
      <c r="C92" s="3"/>
      <c r="D92" s="4"/>
      <c r="E92" s="5"/>
      <c r="F92" s="6"/>
    </row>
    <row r="93" spans="1:6" x14ac:dyDescent="0.25">
      <c r="A93" s="16"/>
      <c r="B93" s="40" t="s">
        <v>62</v>
      </c>
      <c r="C93" s="3"/>
      <c r="D93" s="4"/>
      <c r="E93" s="5"/>
      <c r="F93" s="15">
        <f>SUM(F90:F91)</f>
        <v>0</v>
      </c>
    </row>
    <row r="94" spans="1:6" x14ac:dyDescent="0.25">
      <c r="A94" s="16"/>
      <c r="B94" s="40"/>
      <c r="C94" s="3"/>
      <c r="D94" s="4"/>
      <c r="E94" s="5"/>
      <c r="F94" s="15"/>
    </row>
    <row r="95" spans="1:6" x14ac:dyDescent="0.25">
      <c r="A95" s="1"/>
      <c r="B95" s="11"/>
      <c r="C95" s="3"/>
      <c r="D95" s="4"/>
      <c r="E95" s="5"/>
      <c r="F95" s="6"/>
    </row>
    <row r="96" spans="1:6" ht="18" x14ac:dyDescent="0.25">
      <c r="A96" s="1"/>
      <c r="B96" s="2" t="s">
        <v>63</v>
      </c>
      <c r="C96" s="3"/>
      <c r="D96" s="4"/>
      <c r="E96" s="5"/>
      <c r="F96" s="6"/>
    </row>
    <row r="97" spans="1:6" ht="18" x14ac:dyDescent="0.25">
      <c r="A97" s="1"/>
      <c r="B97" s="2"/>
      <c r="C97" s="3"/>
      <c r="D97" s="4"/>
      <c r="E97" s="5"/>
      <c r="F97" s="6"/>
    </row>
    <row r="98" spans="1:6" x14ac:dyDescent="0.25">
      <c r="A98" s="41" t="str">
        <f>A6</f>
        <v>1.</v>
      </c>
      <c r="B98" s="41" t="str">
        <f>B6</f>
        <v>PRIPRAVLJALNA DELA</v>
      </c>
      <c r="C98" s="3"/>
      <c r="D98" s="4"/>
      <c r="E98" s="5"/>
      <c r="F98" s="42">
        <f>F16</f>
        <v>0</v>
      </c>
    </row>
    <row r="99" spans="1:6" x14ac:dyDescent="0.25">
      <c r="A99" s="41" t="str">
        <f>A18</f>
        <v>2.</v>
      </c>
      <c r="B99" s="41" t="str">
        <f>B18</f>
        <v>GRADBENA IN ZEMELJSKA DELA</v>
      </c>
      <c r="C99" s="3"/>
      <c r="D99" s="4"/>
      <c r="E99" s="5"/>
      <c r="F99" s="42">
        <f>F85</f>
        <v>0</v>
      </c>
    </row>
    <row r="100" spans="1:6" x14ac:dyDescent="0.25">
      <c r="A100" s="41" t="str">
        <f>A88</f>
        <v>3.</v>
      </c>
      <c r="B100" s="41" t="str">
        <f>B88</f>
        <v>ZAKLJUČNA DELA</v>
      </c>
      <c r="C100" s="3"/>
      <c r="D100" s="4"/>
      <c r="E100" s="5"/>
      <c r="F100" s="42">
        <f>F93</f>
        <v>0</v>
      </c>
    </row>
    <row r="101" spans="1:6" x14ac:dyDescent="0.25">
      <c r="A101" s="41"/>
      <c r="B101" s="41"/>
      <c r="C101" s="3"/>
      <c r="D101" s="4"/>
      <c r="E101" s="5"/>
      <c r="F101" s="42"/>
    </row>
    <row r="102" spans="1:6" x14ac:dyDescent="0.25">
      <c r="A102" s="41"/>
      <c r="B102" s="41"/>
      <c r="C102" s="3"/>
      <c r="D102" s="4"/>
      <c r="E102" s="5"/>
      <c r="F102" s="42"/>
    </row>
    <row r="103" spans="1:6" x14ac:dyDescent="0.25">
      <c r="A103" s="41"/>
      <c r="B103" s="41"/>
      <c r="C103" s="3"/>
      <c r="D103" s="4"/>
      <c r="E103" s="5"/>
      <c r="F103" s="42"/>
    </row>
    <row r="104" spans="1:6" ht="18" x14ac:dyDescent="0.25">
      <c r="A104" s="1"/>
      <c r="B104" s="2"/>
      <c r="C104" s="3"/>
      <c r="D104" s="4"/>
      <c r="E104" s="5" t="s">
        <v>64</v>
      </c>
      <c r="F104" s="42">
        <f>SUM(F98:F101)</f>
        <v>0</v>
      </c>
    </row>
    <row r="105" spans="1:6" ht="18" x14ac:dyDescent="0.25">
      <c r="A105" s="1"/>
      <c r="B105" s="2"/>
      <c r="C105" s="43"/>
      <c r="D105" s="44"/>
      <c r="E105" s="45"/>
      <c r="F105" s="46"/>
    </row>
    <row r="106" spans="1:6" ht="18" x14ac:dyDescent="0.25">
      <c r="A106" s="1"/>
      <c r="B106" s="2"/>
      <c r="C106" s="3"/>
      <c r="D106" s="4"/>
      <c r="E106" s="5"/>
      <c r="F106" s="42"/>
    </row>
    <row r="107" spans="1:6" ht="18" x14ac:dyDescent="0.25">
      <c r="A107" s="1"/>
      <c r="B107" s="2"/>
      <c r="C107" s="3"/>
      <c r="D107" s="4"/>
      <c r="E107" s="5"/>
      <c r="F107" s="42"/>
    </row>
    <row r="108" spans="1:6" ht="18" x14ac:dyDescent="0.25">
      <c r="A108" s="1"/>
      <c r="B108" s="2"/>
      <c r="C108" s="3"/>
      <c r="D108" s="4"/>
      <c r="E108" s="5"/>
      <c r="F108" s="42"/>
    </row>
    <row r="109" spans="1:6" ht="18" x14ac:dyDescent="0.25">
      <c r="A109" s="1"/>
      <c r="B109" s="2"/>
      <c r="C109" s="3"/>
      <c r="D109" s="4"/>
      <c r="E109" s="5"/>
      <c r="F109" s="42"/>
    </row>
    <row r="110" spans="1:6" ht="18" x14ac:dyDescent="0.25">
      <c r="A110" s="1"/>
      <c r="B110" s="2"/>
      <c r="C110" s="3"/>
      <c r="D110" s="4"/>
      <c r="E110" s="5"/>
      <c r="F110" s="42"/>
    </row>
    <row r="111" spans="1:6" x14ac:dyDescent="0.25">
      <c r="A111" s="9" t="s">
        <v>65</v>
      </c>
      <c r="B111" s="38" t="s">
        <v>66</v>
      </c>
      <c r="C111" s="3"/>
      <c r="D111" s="4"/>
      <c r="E111" s="5"/>
      <c r="F111" s="6"/>
    </row>
    <row r="112" spans="1:6" x14ac:dyDescent="0.25">
      <c r="A112" s="16"/>
      <c r="B112" s="11"/>
      <c r="C112" s="3"/>
      <c r="D112" s="4"/>
      <c r="E112" s="5"/>
      <c r="F112" s="6"/>
    </row>
    <row r="113" spans="1:6" x14ac:dyDescent="0.25">
      <c r="A113" s="16">
        <v>1</v>
      </c>
      <c r="B113" s="47" t="s">
        <v>67</v>
      </c>
      <c r="C113" s="3" t="s">
        <v>68</v>
      </c>
      <c r="D113" s="4">
        <v>16</v>
      </c>
      <c r="E113" s="52">
        <v>0</v>
      </c>
      <c r="F113" s="6">
        <f>E113*D113</f>
        <v>0</v>
      </c>
    </row>
    <row r="114" spans="1:6" x14ac:dyDescent="0.25">
      <c r="A114" s="16"/>
      <c r="B114" s="47"/>
      <c r="C114" s="3"/>
      <c r="D114" s="4"/>
      <c r="E114" s="5"/>
      <c r="F114" s="6"/>
    </row>
    <row r="115" spans="1:6" x14ac:dyDescent="0.25">
      <c r="A115" s="16">
        <v>2</v>
      </c>
      <c r="B115" s="47" t="s">
        <v>69</v>
      </c>
      <c r="C115" s="3" t="s">
        <v>70</v>
      </c>
      <c r="D115" s="4">
        <v>1</v>
      </c>
      <c r="E115" s="52">
        <v>0</v>
      </c>
      <c r="F115" s="6">
        <f t="shared" ref="F115" si="1">E115*D115</f>
        <v>0</v>
      </c>
    </row>
    <row r="116" spans="1:6" x14ac:dyDescent="0.25">
      <c r="A116" s="16"/>
      <c r="B116" s="47"/>
      <c r="C116" s="3"/>
      <c r="D116" s="4"/>
      <c r="E116" s="5"/>
      <c r="F116" s="6"/>
    </row>
    <row r="117" spans="1:6" x14ac:dyDescent="0.25">
      <c r="A117" s="16">
        <v>3</v>
      </c>
      <c r="B117" s="47" t="s">
        <v>71</v>
      </c>
      <c r="C117" s="3" t="s">
        <v>70</v>
      </c>
      <c r="D117" s="4">
        <v>1</v>
      </c>
      <c r="E117" s="52">
        <v>0</v>
      </c>
      <c r="F117" s="6">
        <f t="shared" ref="F117" si="2">E117*D117</f>
        <v>0</v>
      </c>
    </row>
    <row r="118" spans="1:6" x14ac:dyDescent="0.25">
      <c r="A118" s="16"/>
      <c r="B118" s="47"/>
      <c r="C118" s="3"/>
      <c r="D118" s="4"/>
      <c r="E118" s="5"/>
      <c r="F118" s="6"/>
    </row>
    <row r="119" spans="1:6" x14ac:dyDescent="0.25">
      <c r="A119" s="9"/>
      <c r="B119" s="40" t="s">
        <v>72</v>
      </c>
      <c r="C119" s="3"/>
      <c r="D119" s="4"/>
      <c r="E119" s="5"/>
      <c r="F119" s="15">
        <f>SUM(F113:F117)</f>
        <v>0</v>
      </c>
    </row>
    <row r="120" spans="1:6" x14ac:dyDescent="0.25">
      <c r="A120" s="9"/>
      <c r="B120" s="40"/>
      <c r="C120" s="3"/>
      <c r="D120" s="4"/>
      <c r="E120" s="5"/>
      <c r="F120" s="15"/>
    </row>
    <row r="121" spans="1:6" x14ac:dyDescent="0.25">
      <c r="A121" s="9"/>
      <c r="B121" s="40"/>
      <c r="C121" s="3"/>
      <c r="D121" s="4"/>
      <c r="E121" s="5" t="s">
        <v>64</v>
      </c>
      <c r="F121" s="15">
        <f>F119</f>
        <v>0</v>
      </c>
    </row>
    <row r="122" spans="1:6" x14ac:dyDescent="0.25">
      <c r="A122" s="9"/>
      <c r="B122" s="40"/>
      <c r="C122" s="43"/>
      <c r="D122" s="44"/>
      <c r="E122" s="45"/>
      <c r="F122" s="48"/>
    </row>
    <row r="123" spans="1:6" x14ac:dyDescent="0.25">
      <c r="A123" s="9"/>
      <c r="B123" s="40"/>
      <c r="C123" s="3"/>
      <c r="D123" s="4"/>
      <c r="E123" s="5"/>
      <c r="F123" s="15"/>
    </row>
    <row r="124" spans="1:6" x14ac:dyDescent="0.25">
      <c r="A124" s="9"/>
      <c r="B124" s="40"/>
      <c r="C124" s="3"/>
      <c r="D124" s="4"/>
      <c r="E124" s="5"/>
      <c r="F124" s="15"/>
    </row>
    <row r="125" spans="1:6" x14ac:dyDescent="0.25">
      <c r="A125" s="9"/>
      <c r="B125" s="40"/>
      <c r="C125" s="3"/>
      <c r="D125" s="4"/>
      <c r="E125" s="5"/>
      <c r="F125" s="15"/>
    </row>
    <row r="126" spans="1:6" x14ac:dyDescent="0.25">
      <c r="A126" s="9"/>
      <c r="B126" s="40"/>
      <c r="C126" s="3"/>
      <c r="D126" s="4"/>
      <c r="E126" s="5"/>
      <c r="F126" s="15"/>
    </row>
    <row r="127" spans="1:6" ht="18" x14ac:dyDescent="0.25">
      <c r="A127" s="9"/>
      <c r="B127" s="49" t="s">
        <v>73</v>
      </c>
      <c r="C127" s="3"/>
      <c r="D127" s="4"/>
      <c r="E127" s="5"/>
      <c r="F127" s="15"/>
    </row>
    <row r="128" spans="1:6" x14ac:dyDescent="0.25">
      <c r="A128" s="9"/>
      <c r="B128" s="40"/>
      <c r="C128" s="3"/>
      <c r="D128" s="4"/>
      <c r="E128" s="5"/>
      <c r="F128" s="15"/>
    </row>
    <row r="129" spans="1:6" x14ac:dyDescent="0.25">
      <c r="A129" s="41" t="s">
        <v>2</v>
      </c>
      <c r="B129" s="40" t="s">
        <v>3</v>
      </c>
      <c r="C129" s="3"/>
      <c r="D129" s="4"/>
      <c r="E129" s="5"/>
      <c r="F129" s="15">
        <f>F98</f>
        <v>0</v>
      </c>
    </row>
    <row r="130" spans="1:6" x14ac:dyDescent="0.25">
      <c r="A130" s="9" t="s">
        <v>17</v>
      </c>
      <c r="B130" s="40" t="s">
        <v>18</v>
      </c>
      <c r="C130" s="3"/>
      <c r="D130" s="4"/>
      <c r="E130" s="5"/>
      <c r="F130" s="15">
        <f>F99</f>
        <v>0</v>
      </c>
    </row>
    <row r="131" spans="1:6" x14ac:dyDescent="0.25">
      <c r="A131" s="9" t="s">
        <v>58</v>
      </c>
      <c r="B131" s="40" t="s">
        <v>59</v>
      </c>
      <c r="C131" s="3"/>
      <c r="D131" s="4"/>
      <c r="E131" s="5"/>
      <c r="F131" s="15">
        <f>F100</f>
        <v>0</v>
      </c>
    </row>
    <row r="132" spans="1:6" x14ac:dyDescent="0.25">
      <c r="A132" s="68" t="s">
        <v>65</v>
      </c>
      <c r="B132" s="69" t="s">
        <v>66</v>
      </c>
      <c r="C132" s="43"/>
      <c r="D132" s="44"/>
      <c r="E132" s="45"/>
      <c r="F132" s="48">
        <f>F119</f>
        <v>0</v>
      </c>
    </row>
    <row r="133" spans="1:6" x14ac:dyDescent="0.25">
      <c r="A133" s="9"/>
      <c r="B133" s="40"/>
      <c r="C133" s="3"/>
      <c r="D133" s="4"/>
      <c r="E133" s="5"/>
      <c r="F133" s="15"/>
    </row>
    <row r="134" spans="1:6" x14ac:dyDescent="0.25">
      <c r="A134" s="9"/>
      <c r="B134" s="40"/>
      <c r="C134" s="3"/>
      <c r="D134" s="4"/>
      <c r="E134" s="5"/>
      <c r="F134" s="15"/>
    </row>
    <row r="135" spans="1:6" x14ac:dyDescent="0.25">
      <c r="A135" s="9"/>
      <c r="B135" s="40" t="s">
        <v>80</v>
      </c>
      <c r="C135" s="3"/>
      <c r="D135" s="4"/>
      <c r="E135" s="5"/>
      <c r="F135" s="70">
        <f>SUM(F129:F132)</f>
        <v>0</v>
      </c>
    </row>
    <row r="136" spans="1:6" x14ac:dyDescent="0.25">
      <c r="A136" s="9"/>
      <c r="B136" s="57" t="s">
        <v>74</v>
      </c>
      <c r="C136" s="58" t="s">
        <v>75</v>
      </c>
      <c r="D136" s="67">
        <v>0</v>
      </c>
      <c r="E136" s="59" t="s">
        <v>76</v>
      </c>
      <c r="F136" s="70">
        <f>D136*F135/100</f>
        <v>0</v>
      </c>
    </row>
    <row r="137" spans="1:6" x14ac:dyDescent="0.25">
      <c r="A137" s="9"/>
      <c r="B137" s="40" t="s">
        <v>77</v>
      </c>
      <c r="C137" s="3"/>
      <c r="D137" s="4"/>
      <c r="E137" s="5"/>
      <c r="F137" s="70">
        <f>F135-F136</f>
        <v>0</v>
      </c>
    </row>
    <row r="138" spans="1:6" x14ac:dyDescent="0.25">
      <c r="A138" s="9"/>
      <c r="B138" s="40" t="s">
        <v>78</v>
      </c>
      <c r="C138" s="3"/>
      <c r="D138" s="4"/>
      <c r="E138" s="5"/>
      <c r="F138" s="70">
        <f>F137*0.22</f>
        <v>0</v>
      </c>
    </row>
    <row r="139" spans="1:6" x14ac:dyDescent="0.25">
      <c r="A139" s="9"/>
      <c r="B139" s="40" t="s">
        <v>79</v>
      </c>
      <c r="C139" s="3"/>
      <c r="D139" s="4"/>
      <c r="E139" s="5"/>
      <c r="F139" s="70">
        <f>F137+F138</f>
        <v>0</v>
      </c>
    </row>
    <row r="140" spans="1:6" s="66" customFormat="1" x14ac:dyDescent="0.25">
      <c r="A140" s="60"/>
      <c r="B140" s="61"/>
      <c r="C140" s="62"/>
      <c r="D140" s="63"/>
      <c r="E140" s="64"/>
      <c r="F140" s="65"/>
    </row>
    <row r="141" spans="1:6" s="66" customFormat="1" x14ac:dyDescent="0.25">
      <c r="A141" s="60"/>
      <c r="B141" s="61"/>
      <c r="C141" s="62"/>
      <c r="D141" s="63"/>
      <c r="E141" s="64"/>
      <c r="F141" s="65"/>
    </row>
    <row r="142" spans="1:6" ht="18" x14ac:dyDescent="0.25">
      <c r="A142" s="1"/>
      <c r="B142" s="2"/>
      <c r="C142" s="3"/>
      <c r="D142" s="4"/>
      <c r="E142" s="5"/>
      <c r="F142" s="42"/>
    </row>
    <row r="143" spans="1:6" x14ac:dyDescent="0.25">
      <c r="A143" s="1"/>
      <c r="B143" s="11"/>
      <c r="C143" s="3"/>
      <c r="D143" s="4"/>
      <c r="E143" s="5"/>
      <c r="F143" s="6"/>
    </row>
  </sheetData>
  <mergeCells count="2">
    <mergeCell ref="B2:F2"/>
    <mergeCell ref="B4:E4"/>
  </mergeCells>
  <pageMargins left="0.7" right="0.7" top="0.75" bottom="0.75" header="0.3" footer="0.3"/>
  <pageSetup paperSize="9" scale="97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Gorazd</dc:creator>
  <cp:lastModifiedBy>Polajzar Bostjan</cp:lastModifiedBy>
  <dcterms:created xsi:type="dcterms:W3CDTF">2020-02-13T09:44:47Z</dcterms:created>
  <dcterms:modified xsi:type="dcterms:W3CDTF">2020-02-25T09:25:57Z</dcterms:modified>
</cp:coreProperties>
</file>