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okumentacija\Projekti\Krožišče v Laškem\Fontana v krožišču\POPIS RAZPIS SEPT 2021\POPIS RAZPIS SEPT 2021\"/>
    </mc:Choice>
  </mc:AlternateContent>
  <bookViews>
    <workbookView xWindow="0" yWindow="0" windowWidth="28800" windowHeight="12300" tabRatio="955"/>
  </bookViews>
  <sheets>
    <sheet name="Rekapitulacija GOI del" sheetId="1" r:id="rId1"/>
    <sheet name="SPLOŠNE OPOMBE" sheetId="2" r:id="rId2"/>
    <sheet name="A1. Zemeljska dela" sheetId="5" r:id="rId3"/>
    <sheet name="A2. Tesarska dela" sheetId="6" r:id="rId4"/>
    <sheet name="A3. Betonska dela" sheetId="7" r:id="rId5"/>
    <sheet name="A4. Zidarska dela" sheetId="8" r:id="rId6"/>
    <sheet name="A5. Kovinske konstrukcije" sheetId="11" r:id="rId7"/>
    <sheet name="A6. A7. Instalacijska dela" sheetId="12" r:id="rId8"/>
  </sheets>
  <definedNames>
    <definedName name="_1Excel_BuiltIn_Print_Area_1_1" localSheetId="7">#REF!</definedName>
    <definedName name="_1Excel_BuiltIn_Print_Area_1_1">#REF!</definedName>
    <definedName name="_1Excel_BuiltIn_Print_Area_5_1_1" localSheetId="7">#REF!</definedName>
    <definedName name="_1Excel_BuiltIn_Print_Area_5_1_1">#REF!</definedName>
    <definedName name="_1Excel_BuiltIn_Print_Area_5_1_2" localSheetId="7">#REF!</definedName>
    <definedName name="_1Excel_BuiltIn_Print_Area_5_1_2">#REF!</definedName>
    <definedName name="_2Excel_BuiltIn_Print_Area_5_1_1" localSheetId="7">#REF!</definedName>
    <definedName name="_2Excel_BuiltIn_Print_Area_5_1_1">#REF!</definedName>
    <definedName name="_3Excel_BuiltIn_Print_Area_8_1_1" localSheetId="7">#REF!</definedName>
    <definedName name="_3Excel_BuiltIn_Print_Area_8_1_1">#REF!</definedName>
    <definedName name="_4Excel_BuiltIn_Print_Titles_6_1_1" localSheetId="7">#REF!</definedName>
    <definedName name="_4Excel_BuiltIn_Print_Titles_6_1_1">#REF!</definedName>
    <definedName name="a" localSheetId="7">#REF!</definedName>
    <definedName name="a">#REF!</definedName>
    <definedName name="b" localSheetId="7">#REF!</definedName>
    <definedName name="b">#REF!</definedName>
    <definedName name="Excel_BuiltIn_Print_Area_1_2" localSheetId="7">#REF!</definedName>
    <definedName name="Excel_BuiltIn_Print_Area_1_2">#REF!</definedName>
    <definedName name="Excel_BuiltIn_Print_Area_11" localSheetId="7">#REF!</definedName>
    <definedName name="Excel_BuiltIn_Print_Area_11">#REF!</definedName>
    <definedName name="Excel_BuiltIn_Print_Area_11_1" localSheetId="7">#REF!</definedName>
    <definedName name="Excel_BuiltIn_Print_Area_11_1">#REF!</definedName>
    <definedName name="Excel_BuiltIn_Print_Area_11_1_11" localSheetId="7">#REF!</definedName>
    <definedName name="Excel_BuiltIn_Print_Area_11_1_11">#REF!</definedName>
    <definedName name="Excel_BuiltIn_Print_Area_12" localSheetId="7">#REF!</definedName>
    <definedName name="Excel_BuiltIn_Print_Area_12">#REF!</definedName>
    <definedName name="Excel_BuiltIn_Print_Area_14_1">"$#REF!.$A$1:$IV$64784"</definedName>
    <definedName name="Excel_BuiltIn_Print_Area_16_1">"$#REF!.$A$1:$IV$64784"</definedName>
    <definedName name="Excel_BuiltIn_Print_Area_2_1" localSheetId="7">#REF!</definedName>
    <definedName name="Excel_BuiltIn_Print_Area_2_1">#REF!</definedName>
    <definedName name="Excel_BuiltIn_Print_Area_3_1" localSheetId="7">#REF!</definedName>
    <definedName name="Excel_BuiltIn_Print_Area_3_1">#REF!</definedName>
    <definedName name="Excel_BuiltIn_Print_Area_4_1" localSheetId="7">#REF!</definedName>
    <definedName name="Excel_BuiltIn_Print_Area_4_1">#REF!</definedName>
    <definedName name="Excel_BuiltIn_Print_Area_4_1_1" localSheetId="7">#REF!</definedName>
    <definedName name="Excel_BuiltIn_Print_Area_4_1_1">#REF!</definedName>
    <definedName name="Excel_BuiltIn_Print_Area_5_1" localSheetId="7">#REF!</definedName>
    <definedName name="Excel_BuiltIn_Print_Area_5_1">#REF!</definedName>
    <definedName name="Excel_BuiltIn_Print_Area_6_1" localSheetId="7">#REF!</definedName>
    <definedName name="Excel_BuiltIn_Print_Area_6_1">#REF!</definedName>
    <definedName name="Excel_BuiltIn_Print_Area_8_1" localSheetId="7">#REF!</definedName>
    <definedName name="Excel_BuiltIn_Print_Area_8_1">#REF!</definedName>
    <definedName name="Excel_BuiltIn_Print_Area_9_1" localSheetId="7">#REF!</definedName>
    <definedName name="Excel_BuiltIn_Print_Area_9_1">#REF!</definedName>
    <definedName name="Excel_BuiltIn_Print_Titles_1" localSheetId="7">#REF!</definedName>
    <definedName name="Excel_BuiltIn_Print_Titles_1">#REF!</definedName>
    <definedName name="Excel_BuiltIn_Print_Titles_1_1_1" localSheetId="7">#REF!</definedName>
    <definedName name="Excel_BuiltIn_Print_Titles_1_1_1">#REF!</definedName>
    <definedName name="Excel_BuiltIn_Print_Titles_10" localSheetId="7">#REF!</definedName>
    <definedName name="Excel_BuiltIn_Print_Titles_10">#REF!</definedName>
    <definedName name="Excel_BuiltIn_Print_Titles_11" localSheetId="7">#REF!</definedName>
    <definedName name="Excel_BuiltIn_Print_Titles_11">#REF!</definedName>
    <definedName name="Excel_BuiltIn_Print_Titles_12" localSheetId="7">#REF!</definedName>
    <definedName name="Excel_BuiltIn_Print_Titles_12">#REF!</definedName>
    <definedName name="Excel_BuiltIn_Print_Titles_2" localSheetId="7">#REF!</definedName>
    <definedName name="Excel_BuiltIn_Print_Titles_2">#REF!</definedName>
    <definedName name="Excel_BuiltIn_Print_Titles_3" localSheetId="7">#REF!</definedName>
    <definedName name="Excel_BuiltIn_Print_Titles_3">#REF!</definedName>
    <definedName name="Excel_BuiltIn_Print_Titles_4_1" localSheetId="7">#REF!</definedName>
    <definedName name="Excel_BuiltIn_Print_Titles_4_1">#REF!</definedName>
    <definedName name="Excel_BuiltIn_Print_Titles_4_1_1" localSheetId="7">#REF!</definedName>
    <definedName name="Excel_BuiltIn_Print_Titles_4_1_1">#REF!</definedName>
    <definedName name="Excel_BuiltIn_Print_Titles_5" localSheetId="7">#REF!</definedName>
    <definedName name="Excel_BuiltIn_Print_Titles_5">#REF!</definedName>
    <definedName name="Excel_BuiltIn_Print_Titles_6" localSheetId="7">#REF!</definedName>
    <definedName name="Excel_BuiltIn_Print_Titles_6">#REF!</definedName>
    <definedName name="Excel_BuiltIn_Print_Titles_6_1" localSheetId="7">#REF!</definedName>
    <definedName name="Excel_BuiltIn_Print_Titles_6_1">#REF!</definedName>
    <definedName name="Excel_BuiltIn_Print_Titles_6_1_1" localSheetId="7">#REF!</definedName>
    <definedName name="Excel_BuiltIn_Print_Titles_6_1_1">#REF!</definedName>
    <definedName name="Excel_BuiltIn_Print_Titles_7" localSheetId="7">#REF!</definedName>
    <definedName name="Excel_BuiltIn_Print_Titles_7">#REF!</definedName>
    <definedName name="Excel_BuiltIn_Print_Titles_8" localSheetId="7">#REF!</definedName>
    <definedName name="Excel_BuiltIn_Print_Titles_8">#REF!</definedName>
    <definedName name="Excel_BuiltIn_Print_Titles_9" localSheetId="7">#REF!</definedName>
    <definedName name="Excel_BuiltIn_Print_Titles_9">#REF!</definedName>
    <definedName name="j" localSheetId="7">#REF!</definedName>
    <definedName name="j">#REF!</definedName>
    <definedName name="n" localSheetId="7">#REF!</definedName>
    <definedName name="n">#REF!</definedName>
    <definedName name="_xlnm.Print_Area" localSheetId="2">'A1. Zemeljska dela'!$A$1:$F$40</definedName>
    <definedName name="_xlnm.Print_Area" localSheetId="3">'A2. Tesarska dela'!$A$1:$F$33</definedName>
    <definedName name="_xlnm.Print_Area" localSheetId="4">'A3. Betonska dela'!$A$1:$F$38</definedName>
    <definedName name="_xlnm.Print_Area" localSheetId="5">'A4. Zidarska dela'!$A$1:$F$43</definedName>
    <definedName name="_xlnm.Print_Area" localSheetId="6">'A5. Kovinske konstrukcije'!$A$1:$F$43</definedName>
    <definedName name="_xlnm.Print_Area" localSheetId="7">'A6. A7. Instalacijska dela'!$A$1:$F$34</definedName>
    <definedName name="_xlnm.Print_Area" localSheetId="0">'Rekapitulacija GOI del'!$A$1:$E$35</definedName>
    <definedName name="_xlnm.Print_Area" localSheetId="1">'SPLOŠNE OPOMBE'!$A$1:$F$38</definedName>
    <definedName name="_xlnm.Print_Titles" localSheetId="2">'A1. Zemeljska dela'!$1:$2</definedName>
    <definedName name="_xlnm.Print_Titles" localSheetId="3">'A2. Tesarska dela'!$1:$2</definedName>
    <definedName name="_xlnm.Print_Titles" localSheetId="4">'A3. Betonska dela'!$1:$2</definedName>
    <definedName name="_xlnm.Print_Titles" localSheetId="5">'A4. Zidarska dela'!$1:$2</definedName>
    <definedName name="_xlnm.Print_Titles" localSheetId="6">'A5. Kovinske konstrukcije'!$1:$2</definedName>
    <definedName name="_xlnm.Print_Titles" localSheetId="7">'A6. A7. Instalacijska dela'!$1:$2</definedName>
    <definedName name="v" localSheetId="7">#REF!</definedName>
    <definedName name="v">#REF!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 i="12" l="1"/>
  <c r="E31" i="12"/>
  <c r="F31" i="12" s="1"/>
  <c r="F40" i="11"/>
  <c r="E40" i="11"/>
  <c r="F28" i="12" l="1"/>
  <c r="F34" i="12" l="1"/>
  <c r="E22" i="1" s="1"/>
  <c r="F11" i="12"/>
  <c r="F14" i="12" l="1"/>
  <c r="F17" i="12" s="1"/>
  <c r="E20" i="1" s="1"/>
  <c r="F31" i="8" l="1"/>
  <c r="F26" i="7" l="1"/>
  <c r="F25" i="8" l="1"/>
  <c r="E39" i="8" s="1"/>
  <c r="F39" i="8" s="1"/>
  <c r="F26" i="6" l="1"/>
  <c r="F37" i="11" l="1"/>
  <c r="F23" i="7" l="1"/>
  <c r="F28" i="5" l="1"/>
  <c r="F23" i="6" l="1"/>
  <c r="F22" i="6"/>
  <c r="E29" i="6" s="1"/>
  <c r="F29" i="6" s="1"/>
  <c r="F34" i="11" l="1"/>
  <c r="F43" i="11" l="1"/>
  <c r="E18" i="1" s="1"/>
  <c r="F36" i="8"/>
  <c r="F35" i="8"/>
  <c r="F34" i="8"/>
  <c r="F28" i="8"/>
  <c r="F30" i="7"/>
  <c r="F29" i="7"/>
  <c r="F20" i="7"/>
  <c r="E35" i="7" s="1"/>
  <c r="F35" i="7" s="1"/>
  <c r="F17" i="7"/>
  <c r="F37" i="7" s="1"/>
  <c r="F31" i="5"/>
  <c r="F34" i="5"/>
  <c r="F27" i="5"/>
  <c r="F26" i="5"/>
  <c r="F23" i="5"/>
  <c r="F20" i="5"/>
  <c r="E37" i="5" s="1"/>
  <c r="F32" i="6" l="1"/>
  <c r="E12" i="1" l="1"/>
  <c r="E14" i="1"/>
  <c r="E24" i="1" s="1"/>
  <c r="F42" i="8"/>
  <c r="F37" i="5"/>
  <c r="F40" i="5" s="1"/>
  <c r="E25" i="1" l="1"/>
  <c r="E26" i="1" s="1"/>
  <c r="E10" i="1"/>
  <c r="E16" i="1"/>
  <c r="E27" i="1" l="1"/>
  <c r="E28" i="1" s="1"/>
</calcChain>
</file>

<file path=xl/sharedStrings.xml><?xml version="1.0" encoding="utf-8"?>
<sst xmlns="http://schemas.openxmlformats.org/spreadsheetml/2006/main" count="246" uniqueCount="131">
  <si>
    <t>A4. Zidarska dela</t>
  </si>
  <si>
    <t>A3. Betonska dela</t>
  </si>
  <si>
    <t>A2. Tesarska dela</t>
  </si>
  <si>
    <t>A1. Zemeljska dela</t>
  </si>
  <si>
    <r>
      <t>Predračun št.</t>
    </r>
    <r>
      <rPr>
        <sz val="10"/>
        <color indexed="22"/>
        <rFont val="Arial"/>
        <family val="2"/>
        <charset val="238"/>
      </rPr>
      <t>:</t>
    </r>
    <r>
      <rPr>
        <sz val="10"/>
        <color indexed="55"/>
        <rFont val="Arial"/>
        <family val="2"/>
        <charset val="238"/>
      </rPr>
      <t xml:space="preserve"> …………...………….…...….………</t>
    </r>
  </si>
  <si>
    <r>
      <t>Faza:</t>
    </r>
    <r>
      <rPr>
        <sz val="10"/>
        <color indexed="23"/>
        <rFont val="Arial"/>
        <family val="2"/>
        <charset val="238"/>
      </rPr>
      <t xml:space="preserve"> </t>
    </r>
    <r>
      <rPr>
        <sz val="10"/>
        <color indexed="55"/>
        <rFont val="Arial"/>
        <family val="2"/>
        <charset val="238"/>
      </rPr>
      <t>…………………………...…………………………………….………………...……….</t>
    </r>
  </si>
  <si>
    <r>
      <t xml:space="preserve">Družba: ( izvajalec-ponudnik ) </t>
    </r>
    <r>
      <rPr>
        <sz val="10"/>
        <color indexed="55"/>
        <rFont val="Arial"/>
        <family val="2"/>
        <charset val="238"/>
      </rPr>
      <t>.…………..……………………….…………………………..</t>
    </r>
  </si>
  <si>
    <t>DDV prikazati posebej</t>
  </si>
  <si>
    <t>*</t>
  </si>
  <si>
    <t>upoštevati vsa dodatna navodila nadzora in projektanta</t>
  </si>
  <si>
    <t>vse mere kontrolirati na kraju samem oz. na gradbišču</t>
  </si>
  <si>
    <t>vsa zavarovanja in podpiranja med izkopi in zasipi</t>
  </si>
  <si>
    <t>Opomba - v ceni upoštevati:</t>
  </si>
  <si>
    <t xml:space="preserve">Ponudnik je dolžan pri ponudbi upoštevati vse povezane stroške, ki so potrebni za tehnično pravilno izvedbo del, ki jih ponuja v izvedbo (kot npr. razni pritrdilni material, vezni, tesnilni material, podkonstrukcije  in podobno. </t>
  </si>
  <si>
    <t>Opomba - pri sestavi ponudbe upoštevati:</t>
  </si>
  <si>
    <t>Izvajalec je dolžan pri sestavi ponudbe in izvajanju del upoštevati vse grafične in tekstualne dela projekta. V primeru tiskarskih napak in neskladij  v projektu je dolžan na to opozoriti projektanta pred oddajo ponudbe.</t>
  </si>
  <si>
    <t>Naročnik bo pri pregledu ponudb preveril ustreznost ponudbenih cen glede na zahtevan material ali opremo. Razlike v cenah, ki bodo temeljile na manjši kakovosti bo moral finančno nadomestiti izvajalec sam.</t>
  </si>
  <si>
    <t>Pred oddajo ponudbe in pričetkom del je treba vse opise, mere, količine in obdelave kontrolirati po zadnje veljavnih načrtih, opisih in detajlih! Izvajalec je opozorjen da mora upoštevati navedene materiale in opremo oziroma da zagotovi kvalitetno enakovrednost!</t>
  </si>
  <si>
    <t>Opomba - pred oddajo ponudbe upoštevati:</t>
  </si>
  <si>
    <t>SKUPAJ:</t>
  </si>
  <si>
    <t>m2</t>
  </si>
  <si>
    <t>ur</t>
  </si>
  <si>
    <t>6</t>
  </si>
  <si>
    <t>kpl</t>
  </si>
  <si>
    <t>5</t>
  </si>
  <si>
    <t>4</t>
  </si>
  <si>
    <t>3</t>
  </si>
  <si>
    <t>2</t>
  </si>
  <si>
    <t>1</t>
  </si>
  <si>
    <t>skupaj</t>
  </si>
  <si>
    <t>cena/enoto</t>
  </si>
  <si>
    <t>enota</t>
  </si>
  <si>
    <t>količina</t>
  </si>
  <si>
    <t>Opis postavke</t>
  </si>
  <si>
    <t>Zap.št.</t>
  </si>
  <si>
    <t>m3</t>
  </si>
  <si>
    <t xml:space="preserve">ZEMELJSKA DELA </t>
  </si>
  <si>
    <t>A1.</t>
  </si>
  <si>
    <r>
      <t>Razna ostala dodatna in nepredvidena zemeljska dela</t>
    </r>
    <r>
      <rPr>
        <sz val="10"/>
        <rFont val="Arial"/>
        <family val="2"/>
        <charset val="238"/>
      </rPr>
      <t>, ki se lahko pojavijo v času gradnje in niso posebej zajeta v osnovnem popisu del.
Ocenjeno 5% vrednosti vseh zemeljskih del.</t>
    </r>
  </si>
  <si>
    <t xml:space="preserve">b.) Tamponsko nasutje: </t>
  </si>
  <si>
    <t xml:space="preserve">Vsa izkopna dela in transporti izkopnih materialov se obračunajo po prostornini zemljine v raščenem stanju. Vsa nasipna in zasipna dela se obračunajo po prostornini materiala v vgrajenem stanju. Deponije so stvar izvajalca oziroma ponudnika!
Ves izkopan material sproti transportirati na deponijo na gradbišču, kjer se posebno odlaga kvaliteten material za ponovno vgradnjo, posebej pa slab material, ki se sproti naklada in transportira na organizirano komunalno deponijo, ki jo izbere izvajalec ali punudnik, katerega stroški so tudi komunalne takse in okoljevarstveni dodatki.
OPOMBA: način izvedbe zameljskih del je prepuščen tehnologiji in opremljenosti izvajalca!
Pred začetkom izvedbe zemeljskih del pregledati geotehnično poročilo, po izkopu gradbene jame teren pregleda geomehanik!
Ob izkopu mora biti prisoten geomehanik!
Deponija kvalitetnega materiala, ki se ponovno uporabi za vgradnjo mora biti obvezno pod nadzorom naročnika !
Dela je potrebno izvajati po določilih tehničnih predpisov in skladno z obveznimi standardi SIST-i. lzkope se obračunava na podlagi profilov, posnetih pred pričetkom del in po opravljenem delu
Pri izvedbi izkopov je obvezno  upoštevati navodila  in mnenja geomehanika.  Po opravljenem  izkopu in kontroli geomehanik  poda svoje mneneje, ki je merodajno  za nadaljevanje  dela. Strošek geomehanika pri izkopu nosi izvajalec.
Za zasipanje gradbene jame se mora uporabiti izbran čisti material, dobljen pri izkopu gradbene jame, ali pa če ta ne ustreza, dobaviti novega.   Zasipanje je izvajati v slojih, z utrevanjem vsakega sloja posebej tako, da se sesedanje zemeljskega materiala zmanjša na minimum.
Standardi za zemeljska dela vsebujejo poleg izdelave po popisu v posamezni postavki še navedena dela, ki jih je potrebno upoštevati v ceni za enoto:
* vsa potrebna pripravljalna dela za zemeljska dela
* vse potrebne transporte do mesta vgrajevanja
* vse potrebno delo in material
* vsa potrebna pomožna sredstva za delo na objektu
* usklajevanje z osnovnim načrtom in posvetovanje s projektantom
* čiščenje izkopov neposredno pred pričetkom betoniranja
* terminsko usklajevanje del z ostalimi izvajalci na objektu
* pregled bočnih strani izkopa vsak dan pred pričetkom dela, zlasti po dež. vremenu, mrazu ali miniranju
* popravilo eventuelne škode povzročene ostalim izvajalcem na gradbišču
* čiščenje gradbišča in prostorov ter odvoz odvečnega meteriala na stalno deponijo
* plačilo komunalnih prispevkov za stalno deponijo odvečnega izkopanega materiala
*  eventuelne poškodbe  in čiščenja javnih vozisc ter drugih površin zaradi prevozov bremenijo izvajalca. lzvajalec del mora posebej paziti na vse obstoječe komunalne in energetske priključke
* dela in ukrepe po določilih veljavnih predpisov varstva pri delu
▪ eventualno črpanje vode iz gradbene jame in temeljev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</si>
  <si>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t>ZEMELJSKA DELA</t>
  </si>
  <si>
    <t>TESARSKA DELA</t>
  </si>
  <si>
    <t>A2.</t>
  </si>
  <si>
    <r>
      <rPr>
        <b/>
        <sz val="10"/>
        <rFont val="Arial"/>
        <family val="2"/>
        <charset val="238"/>
      </rPr>
      <t>Razna ostala dodatna in nepredvidena tesarska dela</t>
    </r>
    <r>
      <rPr>
        <sz val="10"/>
        <rFont val="Arial"/>
        <family val="2"/>
        <charset val="238"/>
      </rPr>
      <t>, ki se lahko pojavijo v času gradnje in niso posebej zajeta v osnovnem popisu del.
Ocenjeno 5% vrednosti vseh tesarskih del.</t>
    </r>
  </si>
  <si>
    <t>BETONSKA DELA</t>
  </si>
  <si>
    <t>A3.</t>
  </si>
  <si>
    <r>
      <rPr>
        <b/>
        <sz val="10"/>
        <rFont val="Arial"/>
        <family val="2"/>
        <charset val="238"/>
      </rPr>
      <t>Razna ostala dodatna in nepredvidena betonska dela</t>
    </r>
    <r>
      <rPr>
        <sz val="10"/>
        <rFont val="Arial"/>
        <family val="2"/>
        <charset val="238"/>
      </rPr>
      <t>, ki se lahko pojavijo v času gradnje in niso posebej zajeta v osnovnem popisu del.
Ocenjeno 5% vrednosti vseh betonskih del.</t>
    </r>
  </si>
  <si>
    <t>kg</t>
  </si>
  <si>
    <r>
      <t xml:space="preserve">OPOMBA: 
- Marke betonov oz. zahtevana tlačna trdnost </t>
    </r>
    <r>
      <rPr>
        <sz val="10"/>
        <rFont val="Arial"/>
        <family val="2"/>
        <charset val="238"/>
      </rPr>
      <t xml:space="preserve">je v popisu informativna in se lahko razlikuje od zahtevane tlačne trdnosti po statičnem izračunu. Izvedba po statičnem računu - glej tehnično poročilo.
</t>
    </r>
    <r>
      <rPr>
        <b/>
        <sz val="10"/>
        <rFont val="Arial"/>
        <family val="2"/>
        <charset val="238"/>
      </rPr>
      <t>- Vse na mestu betonirane konstrukcije morajo imeti predpisano zaščitno plast armature</t>
    </r>
    <r>
      <rPr>
        <sz val="10"/>
        <rFont val="Arial"/>
        <family val="2"/>
        <charset val="238"/>
      </rPr>
      <t xml:space="preserve"> - po načrtih projektantov konstrukterjev  in po zahtevah v požarnem elaboratu!
</t>
    </r>
    <r>
      <rPr>
        <b/>
        <sz val="10"/>
        <rFont val="Arial"/>
        <family val="2"/>
        <charset val="238"/>
      </rPr>
      <t>- Pri vseh postavkah betonskih del upoštevati</t>
    </r>
    <r>
      <rPr>
        <sz val="10"/>
        <rFont val="Arial"/>
        <family val="2"/>
        <charset val="238"/>
      </rPr>
      <t xml:space="preserve"> dobavo s transportom, strojno vgrajevanje betona, vibriranje, nego in površinsko izravnavo z zagladitvijo.
</t>
    </r>
    <r>
      <rPr>
        <b/>
        <sz val="10"/>
        <rFont val="Arial"/>
        <family val="2"/>
        <charset val="238"/>
      </rPr>
      <t>- Pred začetkom betoniranja je potrebno v območju temeljne plošče</t>
    </r>
    <r>
      <rPr>
        <sz val="10"/>
        <rFont val="Arial"/>
        <family val="2"/>
        <charset val="238"/>
      </rPr>
      <t xml:space="preserve"> izvesti vse strojne in elektro instalacije (instalacije niso predmet tega popisa).
</t>
    </r>
    <r>
      <rPr>
        <b/>
        <sz val="10"/>
        <rFont val="Arial"/>
        <family val="2"/>
        <charset val="238"/>
      </rPr>
      <t>- V AB stenah in etažnih ploščah ter  nosilcih</t>
    </r>
    <r>
      <rPr>
        <sz val="10"/>
        <rFont val="Arial"/>
        <family val="2"/>
        <charset val="238"/>
      </rPr>
      <t xml:space="preserve"> morajo biti pred betoniranjem izvedene odprtine za prehod instalacij!</t>
    </r>
  </si>
  <si>
    <t>Splošni opis
Dela je potrebno izvejati po določilih veljevnih tehničnih predpisov  in normativov in skladno z obveznimi standardi SIST-i;
SIST EN 13670
SIST EN 206
SIST EN 10080
Vgrajeni material mora po kvaliteti ustrezati določilom veljavnih tehničnih predpisov.
Standardi za betonska dela vsebujejo poleg izdelave v postavkah popsa  tudi;
*  dela in ukrepe po določilih veljavnih predpisov varstva pri delu
*  čiščenje in vlaženje opažev neposredno pred pričetkom betoniranja
* manjša popravila opažev med betoniranjem
* vmetavanje betona v opaže ter premečšenje lijaka ali transportne cevi med betoniranjem
* zgoščevanje betona
* nega betona; močenje, zaščita pred mrazom, soncem, vetrom, tresljaji itd.
*  čiščenje armature od umazanije, rje, ki se lušči, maščobe,  postavljanje podložk in začasno  vezanje k opažu
*  za  vidne  konstrukcije  je potrebno  vgrajevati  enako  kvaliteto  mesanice  betona  in  enako  kvaliteto cementa istega proizvajalca
* kontrolirati, da so vsa sidra, škatle, vložki, doze, cevi in podobno na predvidenih mestih
V ceni za enoto mora biti upoštevano poleg del opisa v postavkah, ter ukrepov iz prejšnjega odstavka tudi:
*   dobava  vsega  potrebnega  materiala  z  vsemi  transporti   in  manipulativnimi  stroški  ter  ustreznim skaldiščenjem in transporti do mesta vgradnje
* čiščenje opažev po montaži armature
*  čiščenje gradbišča, objekta in konstrukcijskih elemntov zaradi betoniranja
* varovalne odre in odre za delo na višini kot zaščita pred padcem
-Ves  beton  na  objektu  je  neometan, stiki morajo biti pobrušeni.  Stene  in  stropovi  so  kitani  in  barvani,  ali obloženi  z  mavčnimi ploščami.
-Za obliko in mesto  ev. delovne  rege ali prekinitve  betoniranja  se je potrebno  predhodno  dogovoriti  s projektantom statike.
-Betonska armatura mora biti obdelana v skladu z veljavninimi predpisi v kvaliteti predpisani v statičnem računu in izdelana točno po armaturnih načrtih. Pritrjena mora biti tako, da ostane med betoniranjem  v zahtevanem položaju.
-Za izvajalca  del so merodajne  marke  betonov  navedene  v postavkah  oziroma  v statičnem  računu  in armaturnih načrtih. V primeru neskladnosti velja tolmačenje projektanta statike.
Pred pričetkom del mora izvajalec  izdelati projekt  betona  s tehnologijo  gradnje, katerega  mora potrditi projektant statike in predstavnik investitorja. Projekt betona mora biti zajet v ceni za enoto v postavkah.
Za dopustna odstopanja glede pravilnosti in dimenzij gr. elementv veljajo določila DIN 18 202 
ARMATURA: armaturne palice morajo biti fiksirane tako, da ni možno naknadno premikanje ali zvijanje. Za dosego predpisanih odmikov po statičnem načrtu se uporablja ustrezne nerjaveče distančnike. Pred montažo oziroma pred betoniranjem je potrebno vizualno ugotavljati ustreznost armature v pogledu čistosti - premočna zarjavelost, onesnaženost z maščobami, betonom, blatom itd..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</si>
  <si>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ZIDARSKA DELA</t>
  </si>
  <si>
    <t>A4.</t>
  </si>
  <si>
    <r>
      <rPr>
        <b/>
        <sz val="10"/>
        <rFont val="Arial"/>
        <family val="2"/>
        <charset val="238"/>
      </rPr>
      <t>Razna ostala dodatna in nepredvidena zidarska dela</t>
    </r>
    <r>
      <rPr>
        <sz val="10"/>
        <rFont val="Arial"/>
        <family val="2"/>
        <charset val="238"/>
      </rPr>
      <t>, ki se lahko pojavijo v času gradnje in niso posebej zajeta v osnovnem popisu del.
Ocenjeno 5% vrednosti vseh zidarskih del.</t>
    </r>
  </si>
  <si>
    <t>c.) KV delavec</t>
  </si>
  <si>
    <t>b.) PK delavec</t>
  </si>
  <si>
    <t>a.) NK delavec</t>
  </si>
  <si>
    <r>
      <t>Razna manjša zidarska dela, ki se lahko pojavijo v času gradnje,</t>
    </r>
    <r>
      <rPr>
        <sz val="10"/>
        <rFont val="Arial"/>
        <family val="2"/>
        <charset val="238"/>
      </rPr>
      <t xml:space="preserve"> zidarska obdelava površin, ter pomoč obrtnikom.
Količina ur je ocenjena!</t>
    </r>
  </si>
  <si>
    <t>OMETI
Standardi za omete vsebujejo, poleg izdelave same, ki je opisana v posamezni postavki tudi:
* vsa dela in ukrepe po določilih veljavnih predpisov varstva pri delu
* potrebno predhodno čiščenje reg, in podlog ter vlaženje podlage
* izdelava faž, zaključkov in špalet
* zaščito pred mrazom, vročino, dežjem in fizičnih poškodb
* krpanje poškodovanih podlog
* ščitenje ze vgrajenih elementov in konstrukcij, ki se ne ometavajo
Vgrajeni material mora po kvaliteti ustrezati določilom veljavnih tehničnih predpisov. 
SKUPNA DOLOČILA
V ceni za enoto je potrebno upoštevati polg del navedenih v postavkah in že zgoraj opisanih del tudi:
* dobava vsega osnovnega in pomožnega materiala z vsemi transporti in manlpulativnimi stroški
* priprava malt
* vsi potrebni transporti materiala, polizdelkov in izdelkov
OBRAČUN KOLIČINE
Obračun se vrši v merskih enotah v postavkah, izmere količin se obračunavajo v skladu z veljavnimi normativi.
Enotna cena mora zajeti izdelavo vseh potrebnih detajlov in dopolnilnih del, katera je potrebno izvesti za dokončanje posameznih del, tudi ce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</si>
  <si>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 xml:space="preserve">Splošni opis
Vsa dela je potrebno izvjati po določilih veljavnih tehničnih predpisov in normativov in skladno z obveznimi
SIST-i. 
IZOLACIJE
Upoštevane so vse hidroizolacije temeljev, tlakov, zidov in stropov.
Kvaliteta in vgrajeni materiali morajo ustrezati določilom veljavnih tehničnih predpisov in normativov. 
Stanadardi za izolacijska dela vsebujejo poleg izdelave, opisane v postavkah še:
* vsa dela in ukrepe po določilih veljavnih predpisov varstva pri delu
* pripravo materiala s prenosom do mesta vgraditve
* izvedbo izolacije po opisu
ZIDANJE
Zidanje mora biti čisto, s pravilno vezavo opeke. Stiki morajo biti dobro zaliti z malto, vrste popolnoma vodoravne, malta pa ne sme biti v debelejšem sloju kot 15 mm.Vse površine morajo biti popolnoma ravne in navpične, odvečna malta iz stikov se mora odstraniti, dokler je še sveža.
Standardi  za zidarska  dela vsebujejo  poleg  izdelave  opisane  v  postavkah  tudi vsa  pomožna  dela  in ukrepe:
* vsa dela in ukrepe po določilih veljavnih predpisov varstva pri delu
* vsa potrebna merjenja z določanjem točk, smeri, višin in ravnin, nameščanje in zaščito oznak, vodil itd.
* zaščito pred mrazom, vročino, dežjem in fizičnih poškodb, posebno za vidne zidove
* zidarski odri
* varovalni odri za delo na višini kot zaščita pred padcem
* čiščenje prostorov, izdelkov in delovnih priprav med in po končanem delu
Vgrajeni material mora po kvaliteti ustrezati določilom veljavnih tehničnih predpisov.
Vsa dela morajo biti izvršena tako, da je zagotovljena funkcionalnost,  stabilnost, varnost, natančnost  in življenska doba posameznih elementov.
VZIDAVE
Vse vzidave  in zidarske  obdelave  morajo biti izvršene  v skladu  s projektom  oz. po zahtevah  v drugi dokumentaciji.
Material za vgrajevanje in obdelavo mora po kvaliteti ustrezati določilom veljavnih tehničnih predpisov.
Standardi za vzidave in zid. obdelave vsebujejo, poleg izdelave same, ki je opisana v posamezni postavki tudi:
* merjenje in označevanje pozicije vzidave
* dolblejneje oz. drug način priprave ležišča pred vgradnjo
* nameščanje, sidranje, opiranje in vezanje elementa za vzidavo
Dobava  elementa  načeloma  ni  upoštevana  pri  vzidavi  temveč  v  obrtniških  oz.  inštalaterskih  delih. Upoštevana je samo, če je to navedeno v posamezni postavki
</t>
  </si>
  <si>
    <t>A5.</t>
  </si>
  <si>
    <t>Upoštevati vse normative in tehnične pogoje</t>
  </si>
  <si>
    <t>vse zasipe in utrjevanje tal po končanih delih</t>
  </si>
  <si>
    <t>komunalnih pristojbin</t>
  </si>
  <si>
    <t>dobavo in pripravo vseh veznih in pritrdilnih materialov</t>
  </si>
  <si>
    <t>vse dobave in nabave materialov ter veznih in montažnih materialov</t>
  </si>
  <si>
    <t>ves standardizirani vezni in montažni material pri opažarskih delih</t>
  </si>
  <si>
    <t>vse horizontalne in vertikalne prenose ter prevoze na gradbišču in do gradbišča</t>
  </si>
  <si>
    <t xml:space="preserve">odvoz vseh viškov izkopanega materiala na stalno deponijo, komplet s plačilom vseh </t>
  </si>
  <si>
    <t>vsa podpiranja in zavarovanja med opaženjem in betoniranjem konstrukcij</t>
  </si>
  <si>
    <t>negovanje in vibriranje betonov med vgradnjo in pred razopaženjem betonskih elementov</t>
  </si>
  <si>
    <t>vse delovne in lovilne odre - razen fasadnega odra, ki je posebej prikazan v popisu</t>
  </si>
  <si>
    <t>IN GEOMEHANSKO POROČILO</t>
  </si>
  <si>
    <t xml:space="preserve">pri opisih upoštevati TEHNIČNO POROČILO, PROJEKT STATIKE  </t>
  </si>
  <si>
    <t>požarne varnosti kar je potrebno tudi dokazati z atesti in certifikati</t>
  </si>
  <si>
    <t xml:space="preserve">Vsi vgrajeni materiali oz. sestave materialov morajo biti usklajeni z zahtevami študije </t>
  </si>
  <si>
    <t xml:space="preserve">Vsa dela morajo biti izvedena po zadnjem stanju gradbene tehnike oz. veljavnih </t>
  </si>
  <si>
    <t>standardih in predpisih</t>
  </si>
  <si>
    <t xml:space="preserve">Izvajalec del bo moral s strani dobavitelja materiala pridobiti vse ustrezne certifikate, izjave </t>
  </si>
  <si>
    <t>o lastnostih, komisijski zapisnik in druga dokazila o kvaliteti vgrajenih gradbenih proizvodov.</t>
  </si>
  <si>
    <t xml:space="preserve">Izvajalec mora za vse vgrajene materiale oz. opremo, ki niso kot primeri navedeni v popisu, </t>
  </si>
  <si>
    <t>predložiti tehnične liste oz. izjave o lastnostih.</t>
  </si>
  <si>
    <t>sestavni del popisov so tudi sheme oken, vrat, steklenih sten</t>
  </si>
  <si>
    <r>
      <t xml:space="preserve">Planiranje dna gradbene jame s točnostjo +- 3 cm </t>
    </r>
    <r>
      <rPr>
        <sz val="10"/>
        <rFont val="Arial"/>
        <family val="2"/>
        <charset val="238"/>
      </rPr>
      <t>z valjanjem in utrjevanjem do predpisane zbitosti, po navodilih geomehanskega nadzora.</t>
    </r>
  </si>
  <si>
    <t xml:space="preserve">c.) Fino planiranje tamponskega nasutja +-1cm: </t>
  </si>
  <si>
    <t xml:space="preserve">b.) Palice: </t>
  </si>
  <si>
    <t xml:space="preserve">a.) Mreže: </t>
  </si>
  <si>
    <t>Pri vseh opisih delovnih postavk smiselno veljajo splošna določila standardiziranih opisov del za visoko gradnjo. V enotnih cenah je upoštevati ves potrebni material, delo in  transporte, vgrajeno franko objekt!</t>
  </si>
  <si>
    <t xml:space="preserve">a.) Geotekstil (tlorisna površina): </t>
  </si>
  <si>
    <r>
      <t xml:space="preserve">OPOMBA: 
</t>
    </r>
    <r>
      <rPr>
        <sz val="10"/>
        <rFont val="Arial"/>
        <family val="2"/>
        <charset val="238"/>
      </rPr>
      <t>V c.e.m je potrebno upoštevati tudi izvedbo vseh horizontalnih in vertikalnih inštalacijskih prebojev za strojne in elektro inštalacije!</t>
    </r>
  </si>
  <si>
    <r>
      <t xml:space="preserve">Opomba:
</t>
    </r>
    <r>
      <rPr>
        <sz val="10"/>
        <rFont val="Arial"/>
        <family val="2"/>
        <charset val="238"/>
      </rPr>
      <t>Način izvedbe zameljskih del je prepuščen tehnologiji in opremljenosti izvajalca!</t>
    </r>
    <r>
      <rPr>
        <b/>
        <sz val="10"/>
        <rFont val="Arial"/>
        <family val="2"/>
        <charset val="238"/>
      </rPr>
      <t xml:space="preserve">
</t>
    </r>
    <r>
      <rPr>
        <sz val="10"/>
        <rFont val="Arial"/>
        <family val="2"/>
        <charset val="238"/>
      </rPr>
      <t xml:space="preserve">- V c.e.m. je potrebno zajeti ročne izkope, peščene posteljice in zasipe s komprimiranjem za izvedbo talnih inštalacij v objektu (kanalizacija, ...)
Izkop gradbene jame mora biti opravljen v prisotnosti geomehanika, oziroma potrebno je pred začetkom izvedbe zemeljskih del pregledati geotehnično poročilo, po izkopu gradbene jame pa teren pregleda geomehanik! 
</t>
    </r>
    <r>
      <rPr>
        <b/>
        <sz val="10"/>
        <rFont val="Arial"/>
        <family val="2"/>
        <charset val="238"/>
      </rPr>
      <t>Varovanje gradbene jame v projektu ni predvideno. Vsa tehnična vprašanja se urejajo na licu mesta po navodilih geomehanskega nadzora!</t>
    </r>
  </si>
  <si>
    <r>
      <t xml:space="preserve">Dobava in vgrajevanje komprimiranega sloja tamponskega nasutja, </t>
    </r>
    <r>
      <rPr>
        <sz val="10"/>
        <rFont val="Arial"/>
        <family val="2"/>
        <charset val="238"/>
      </rPr>
      <t xml:space="preserve">debeline min. 20 cm (oziroma po navodilih geomehanskega nadzora), vključno z utrjevanjem do predpisane zbitosti. Material 0-32 mm, utrjevanje po plasteh deb. 10 cm, izvedva z vsemi transporti in pomožnimi deli, preizkusi in meritvami. 
Na tamponsko nasutje se dodatno izvede izravnava površine +-1 cm, s finim peskom.
</t>
    </r>
    <r>
      <rPr>
        <b/>
        <sz val="10"/>
        <rFont val="Arial"/>
        <family val="2"/>
        <charset val="238"/>
      </rPr>
      <t>Predhodno je v gradbeno jamo potrebno položiti sloj iz geotekstila</t>
    </r>
    <r>
      <rPr>
        <sz val="10"/>
        <rFont val="Arial"/>
        <family val="2"/>
        <charset val="238"/>
      </rPr>
      <t xml:space="preserve"> (Kot npr. politlak folija Typar nad </t>
    </r>
    <r>
      <rPr>
        <sz val="10"/>
        <rFont val="Arial"/>
        <family val="2"/>
        <charset val="238"/>
      </rPr>
      <t xml:space="preserve">300 g/m2, Polyfelt), z izvedbo vseh preklopov in zaključkov na stene gr. jame, kot ločilni sloj med raščenim zbitim terenom in novim tamponskim slojem. Postavka zajema dobavo in vgradnjo materiala. </t>
    </r>
  </si>
  <si>
    <r>
      <t>Odvoz odvečnega materiala</t>
    </r>
    <r>
      <rPr>
        <sz val="10"/>
        <rFont val="Arial"/>
        <family val="2"/>
        <charset val="238"/>
      </rPr>
      <t xml:space="preserve"> v trajno deponijo. V kolikor ni drugače dogovorjeno z investitorjem, je višek izkopanega materiala stvar izvajalca, ki ga odstrani iz gradbišča. Kvaliteta materiala je razvidna iz geološkega poročila.
</t>
    </r>
    <r>
      <rPr>
        <b/>
        <sz val="10"/>
        <rFont val="Arial"/>
        <family val="2"/>
        <charset val="238"/>
      </rPr>
      <t xml:space="preserve">Opomba: </t>
    </r>
    <r>
      <rPr>
        <sz val="10"/>
        <rFont val="Arial"/>
        <family val="2"/>
        <charset val="238"/>
      </rPr>
      <t>V količini zajet ves predviden odvečni material (v raščenem stanju) pri izvedbi zemeljskih del za izgradnjo objekta.
Deponija......................................................................... km</t>
    </r>
    <r>
      <rPr>
        <b/>
        <sz val="10"/>
        <color rgb="FFFF0000"/>
        <rFont val="Arial"/>
        <family val="2"/>
        <charset val="238"/>
      </rPr>
      <t/>
    </r>
  </si>
  <si>
    <r>
      <t>Zasip za temelji in jaškom,</t>
    </r>
    <r>
      <rPr>
        <sz val="10"/>
        <rFont val="Arial"/>
        <family val="2"/>
        <charset val="238"/>
      </rPr>
      <t xml:space="preserve"> v slojih po 10 cm z materialom iz gradbiščne deponije, kateremu se odstranijo neuporabni delci, vključno z utrjevanjem po plasteh do predpisane zbitosti.</t>
    </r>
  </si>
  <si>
    <r>
      <t>Široki izkop</t>
    </r>
    <r>
      <rPr>
        <sz val="10"/>
        <rFont val="Arial"/>
        <family val="2"/>
        <charset val="238"/>
      </rPr>
      <t xml:space="preserve"> </t>
    </r>
    <r>
      <rPr>
        <b/>
        <sz val="10"/>
        <rFont val="Arial"/>
        <family val="2"/>
        <charset val="238"/>
      </rPr>
      <t>gradbene jame</t>
    </r>
    <r>
      <rPr>
        <sz val="10"/>
        <rFont val="Arial"/>
        <family val="2"/>
        <charset val="238"/>
      </rPr>
      <t xml:space="preserve">, v zemljini III. Ktg., </t>
    </r>
    <r>
      <rPr>
        <b/>
        <sz val="10"/>
        <rFont val="Arial"/>
        <family val="2"/>
        <charset val="238"/>
      </rPr>
      <t>globine do spodnjega roba tamponskega nasutja pod temeljno ploščo, vključno s poglobitvami za inštalacijski jašek</t>
    </r>
    <r>
      <rPr>
        <sz val="10"/>
        <rFont val="Arial"/>
        <family val="2"/>
        <charset val="238"/>
      </rPr>
      <t>, z odlaganjem materiala na gradbiščno deponijo - dober material za zasip za temelji, slab material pa za kasnejši odvoz na deponijo.
* Globina izkopa do cca 1,5 m v območju jaška, oz. do 70 cm v območju temeljev. V količini je predviden izkop za 20 cm tamponskega nasutja pod ploščami in jaškom.</t>
    </r>
    <r>
      <rPr>
        <b/>
        <sz val="10"/>
        <rFont val="Arial"/>
        <family val="2"/>
        <charset val="238"/>
      </rPr>
      <t/>
    </r>
  </si>
  <si>
    <r>
      <t>Podložni beton kvalitete B.1, C 12/15,</t>
    </r>
    <r>
      <rPr>
        <sz val="10"/>
        <rFont val="Arial"/>
        <family val="2"/>
        <charset val="238"/>
      </rPr>
      <t xml:space="preserve"> agregat frakcije 0-16 mm. 
</t>
    </r>
    <r>
      <rPr>
        <b/>
        <sz val="10"/>
        <rFont val="Arial"/>
        <family val="2"/>
        <charset val="238"/>
      </rPr>
      <t>Podbeton pod talno ploščo jaška</t>
    </r>
    <r>
      <rPr>
        <sz val="10"/>
        <rFont val="Arial"/>
        <family val="2"/>
        <charset val="238"/>
      </rPr>
      <t xml:space="preserve">, deb. 10 cm. 
</t>
    </r>
    <r>
      <rPr>
        <b/>
        <sz val="10"/>
        <rFont val="Arial"/>
        <family val="2"/>
        <charset val="238"/>
      </rPr>
      <t/>
    </r>
  </si>
  <si>
    <r>
      <t>Naprava in odstranitev opaža AB inštalacijskega jaška,</t>
    </r>
    <r>
      <rPr>
        <sz val="10"/>
        <rFont val="Arial"/>
        <family val="2"/>
        <charset val="238"/>
      </rPr>
      <t xml:space="preserve"> s prenosom materiala, čiščenjem lesa in vsemi pomožnimi deli.
AB jašek strojnice, tlorisnih dim. 190/190/120 cm.
- talna plošča deb. 15 cm
- stene deb. 15 cm
AB pokrov deb. 5 cm
</t>
    </r>
    <r>
      <rPr>
        <b/>
        <sz val="10"/>
        <rFont val="Arial"/>
        <family val="2"/>
        <charset val="238"/>
      </rPr>
      <t>OPOMBA:</t>
    </r>
    <r>
      <rPr>
        <sz val="10"/>
        <rFont val="Arial"/>
        <family val="2"/>
        <charset val="238"/>
      </rPr>
      <t xml:space="preserve">
Monolitna izvedba jaška, pokrov mora omogočati odpiranje z zgornje strani.</t>
    </r>
  </si>
  <si>
    <t xml:space="preserve">a) Opaž jaška: </t>
  </si>
  <si>
    <t xml:space="preserve">b) AB pokrov: </t>
  </si>
  <si>
    <r>
      <t>Naprava in odstranitev opaža armirano-betonske ploščadi deb. 50 cm za sidranje kovinske konstrukcije</t>
    </r>
    <r>
      <rPr>
        <sz val="10"/>
        <rFont val="Arial"/>
        <family val="2"/>
        <charset val="238"/>
      </rPr>
      <t>,</t>
    </r>
    <r>
      <rPr>
        <b/>
        <sz val="10"/>
        <rFont val="Arial"/>
        <family val="2"/>
        <charset val="238"/>
      </rPr>
      <t xml:space="preserve"> </t>
    </r>
    <r>
      <rPr>
        <sz val="10"/>
        <rFont val="Arial"/>
        <family val="2"/>
        <charset val="238"/>
      </rPr>
      <t>s prenosom materiala, čiščenjem lesa in vsemi pomožnimi deli.</t>
    </r>
  </si>
  <si>
    <r>
      <t xml:space="preserve">Dobava in vgrajevanje betona C 25/30, </t>
    </r>
    <r>
      <rPr>
        <sz val="10"/>
        <rFont val="Arial"/>
        <family val="2"/>
        <charset val="238"/>
      </rPr>
      <t xml:space="preserve">v AB konstrukcije prereza nad 0,30 m3/m2/m1.
</t>
    </r>
    <r>
      <rPr>
        <b/>
        <sz val="10"/>
        <rFont val="Arial"/>
        <family val="2"/>
        <charset val="238"/>
      </rPr>
      <t>Armirano-betonska ploščad deb. 50 cm</t>
    </r>
    <r>
      <rPr>
        <sz val="10"/>
        <rFont val="Arial"/>
        <family val="2"/>
        <charset val="238"/>
      </rPr>
      <t xml:space="preserve"> za sidranje kovinske konstrukcije, ki mora biti pripravljena pred vgrajevanjem betona.</t>
    </r>
  </si>
  <si>
    <r>
      <t xml:space="preserve">Dobava in vgrajevanje betona C 30/37, </t>
    </r>
    <r>
      <rPr>
        <sz val="10"/>
        <rFont val="Arial"/>
        <family val="2"/>
        <charset val="238"/>
      </rPr>
      <t xml:space="preserve">v AB konstrukcije prereza do 0,20 m3/m2/m1.
</t>
    </r>
    <r>
      <rPr>
        <b/>
        <sz val="10"/>
        <rFont val="Arial"/>
        <family val="2"/>
        <charset val="238"/>
      </rPr>
      <t xml:space="preserve">AB jašek strojnice, tlorisnih dim. 190/190/120 cm.
</t>
    </r>
    <r>
      <rPr>
        <sz val="10"/>
        <rFont val="Arial"/>
        <family val="2"/>
        <charset val="238"/>
      </rPr>
      <t xml:space="preserve">- talna plošča deb. 15 cm
- stene deb. 15 cm
AB pokrov deb. 5 cm
</t>
    </r>
    <r>
      <rPr>
        <b/>
        <sz val="10"/>
        <rFont val="Arial"/>
        <family val="2"/>
        <charset val="238"/>
      </rPr>
      <t>OPOMBA:</t>
    </r>
    <r>
      <rPr>
        <sz val="10"/>
        <rFont val="Arial"/>
        <family val="2"/>
        <charset val="238"/>
      </rPr>
      <t xml:space="preserve">
Monolitna izvedba jaška, pokrov mora omogočati odpiranje z zgornje strani.</t>
    </r>
  </si>
  <si>
    <r>
      <t>Dobava in vgradnja prodnatega nasutja na betonsko ploščad</t>
    </r>
    <r>
      <rPr>
        <sz val="10"/>
        <rFont val="Arial"/>
        <family val="2"/>
        <charset val="238"/>
      </rPr>
      <t>, v debelini cca 35 cm. Nasutje proJAN.</t>
    </r>
  </si>
  <si>
    <r>
      <t>Dobava in izvedba kamnitega tlakovanja ob robu mikroarmirane ploščadi.</t>
    </r>
    <r>
      <rPr>
        <sz val="10"/>
        <rFont val="Arial"/>
        <family val="2"/>
        <charset val="238"/>
      </rPr>
      <t xml:space="preserve"> Obloga iz kamna deb. cca 2 cm, lepljena na mikroarmirano betonsko ploščo z močnim gradbenim lepilom, odpornim na zunanje vplive okolja.</t>
    </r>
  </si>
  <si>
    <r>
      <t xml:space="preserve">Dobava in vgradnja  krivljenih palic rebraste armature, ne glede na premer palic, ter armaturnih mrež, </t>
    </r>
    <r>
      <rPr>
        <sz val="10"/>
        <rFont val="Arial"/>
        <family val="2"/>
        <charset val="238"/>
      </rPr>
      <t>vključno z distančniki mrež (distančne kače),</t>
    </r>
    <r>
      <rPr>
        <b/>
        <sz val="10"/>
        <rFont val="Arial"/>
        <family val="2"/>
        <charset val="238"/>
      </rPr>
      <t xml:space="preserve"> </t>
    </r>
    <r>
      <rPr>
        <sz val="10"/>
        <rFont val="Arial"/>
        <family val="2"/>
        <charset val="238"/>
      </rPr>
      <t xml:space="preserve">s polaganjem, vezanjem, s prenosi do mesta vgraditve in s pomožnimi deli. 
Količina armature je ocenjena na cca 80 kg/m3. Podana skupna količina mrež in palic. </t>
    </r>
  </si>
  <si>
    <t>Objekt:  KROŽIŠČE LAŠKO</t>
  </si>
  <si>
    <r>
      <t xml:space="preserve">Dobava in vgrajevanje betona C 25/30, </t>
    </r>
    <r>
      <rPr>
        <sz val="10"/>
        <rFont val="Arial"/>
        <family val="2"/>
        <charset val="238"/>
      </rPr>
      <t xml:space="preserve">v AB konstrukcije prereza do 0,20 m3/m2/m1.
</t>
    </r>
    <r>
      <rPr>
        <b/>
        <sz val="10"/>
        <rFont val="Arial"/>
        <family val="2"/>
        <charset val="238"/>
      </rPr>
      <t>Mikroarmirana betonska ploščad deb. 20 cm</t>
    </r>
    <r>
      <rPr>
        <sz val="10"/>
        <rFont val="Arial"/>
        <family val="2"/>
        <charset val="238"/>
      </rPr>
      <t>, na zunanjem robu, kjer je predvidena kamnita obloga se izvede v debelini 18 cm. V ceni zajeti tudi strošek mikro-armature.
Na robu ploščadi kjer je predviden "bazen" z nasutjem proJAN, se vgradi in izdela tudi mikroarmirani AB rob bazena.</t>
    </r>
  </si>
  <si>
    <t>Pri vseh postavkah v cenah upoštevati dobavo materiala s prevozom in zlaganjem na gradbišču s prenosom do mesta vgraditve, opaženjem, razopaženjem, čiščenjem lesa in vsemi pomožnimi deli.
 Vrsta in kakovost opažene površine za vidne betone: ( glej tudi navodila navedena v betonskih delih ):
a./ Konstrukcija opažev in kalupov mora biti takšna, da pri razopaževanju ne more priti do poškodb strjujočega betona na elementu.
b./ Opaži morajo biti tesni. Zlasti pri vgrajevanju betona z vibratorjem mora biti preprečeno vsako izcejanje vode ali cementno-peščenega glena. Tesnitev opažev je treba izvesti samo z materiali, ki ne vplivajo škodljivo na hidratacijo, in ki ne obarvajo betonskih površin. Po možnosti naj se zagotovijo standardizirani tesni spoji.
c./ Opaži in opažni premazi ne smejo vplivati na spremembo barvnega tona betonskih površin in ne smejo z betonom kemično reagirati ali na kakršen koli način škodljivo vplivati na beton.
kovinski opaži ne smejo biti rjasti in mastni in jih je treba očistiti vsake umazanije, ki bi lahko razbarvala betonske površine.
Opaži morajo biti izdelani točno po merah v načrtu, z vsemi potrebnimi podporami, horizontalno in vertikalno povezavo, tako da so stabilni in sposobni za obtežbo z betonom. Notranje površine morajo biti čiste in ravne.Pri objektih z več nadstropji mora biti razpored gornjih podpor tak, da se obtežba prenaša neposredno na spodnje podpore.
Opaži morajo biti izdelani tako, da se razopaževanje opravi brez pretresov in poškodovanja konstrukcije in opažev samih.
Obračun se vrši po opisu v posamezni postavki, s tem da se upoštevajo pri obračunu notranje površine opažev, to je vidne površine konstrukcije.
V ceni morajo biti zajeta vsa pomožna dela, po opisu splošnih določil za tesarska dela:
* dela in ukrepe po določilih veljavnih predpisov varstva pri delu
* snemanje potrebnih izmer na mestu samem;
* postavitev, premeščanje in odstranitev premičnih odrov višine do 2,00 m potrebnih za napravo tesarskih del;
* zbiranje in sortiranje lesa po dimenzijah
* izdelavo in demontažo opažev
* podpiranje, zavetrovanje in vezavo opažev
* ruvanje žičnikov, čiščenje opažev
* vzdrževanje materiala in elemntov opažev
* vzdrževanje naprav in premičnih odrov in odrov, ki so potrebni za betoniranje
Opaž vidnih konstrukcij je potrebno razumeti tako, da so te neometane oz. neobložene pri katerih je predpisana poplnoma ravna površina in kjer je to navedeno, tudi vidna struktura lesa. Medsebojno  veznje opažev se izvede z veznimi elemnti skozi distančne cevke.
Če se za vidne površine betonov uporabljajo za opaže deske, morajo biti stiki desk praviloma oblikovani na pero in utor. Z natančno izdelavo in tesnjenjem stikov je potrebno zagotoviti nepropustnost  opažev za odtekanje vode ali malte betona
V ceni za enoto je potrebno upoštevati tudi:
*  dobavo  lesa  in  opažnih  elementov,  vsega  pritrdilnega  in   pomožnega  materiala,  vse  transportne  in manipulativne stroške
*  najemnina, vzdrževanje, prenova opažev, nove opažne plošče za vidne betone, stroški odpisa opreme
*  stroške vseh potrebnih elementov, veznih sredstev, podpor, drobnega materiala, odrov za betoniranje, ograje na raobovih plošč, ....
*  tesnila  za preprečitev  iztekanja  cementnega  mleka  med opažnimi  ploščami  in med  opažem  in  bet.
konstrukcijo, tesnenje juvidur cevi
*  stike opažnih elementov potrdi projektant, izvajalec pripravi opažne nacrte
* tehnološki načrt opaženja v potrditev (med drugimi preprečevanje razpok zaradi krčenja)
*  stroške žerjavov oz druge tehnologije za vertikalne in horiz. transporte
* v ceni za enoto je upoštevati tudi opaže vseh prebojev za vse vrste inštalacij. Odprtine v opažu velikosti do 1 m2 in opaži odprtin širine do 30 cm se ne obračunavajo posebej.
*  dodatne trikotne letvice na stikih različnih betonaž po detajlu odgovornega arhitekta
*   istočasno z izdelavo opažev se vgrajujejo tudi razvodi in doze za inštalacije 
V   ceni  opažev   za   "vidni   beton"   mora   ponudnik   zajeti   tudi   ev.   strošek   obdelave   betona   pred slikopleskarskimi deli ter vgradnjo trikotnih letvic 3x3 cm na vseh odprtih robovih ter na konzolnih ploščah za izvedbo odkapa.
Lovilni in varovalni odri se ne obračunavajo posebej. Delovni odri morajo biti zgrajeni v skladu s predpisi o varnosti pri delu na visokih odrih in pravilno sidrani na objekt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</si>
  <si>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Opomba:
teže kovinskih konstrukcij so ocenjene. Točne teže bodo podane pri izdelavi delavniške dokumentacije, katere izvedba je obvezna s strani izvajalca. Postavke zajemo ves pritrdilni in sidrni material ter vse sidrne plošče.</t>
  </si>
  <si>
    <t>Razna ostala dodatna in nepredvidena dela, ki se lahko pojavijo v času gradnje in niso posebej zajeta v osnovnem popisu del.
Ocenjeno 5% vrednosti vseh del z kovinskimi konstrukcijami.</t>
  </si>
  <si>
    <t>A5. kovinske konstrukcije</t>
  </si>
  <si>
    <t>kovinske KONSTRUKCIJE</t>
  </si>
  <si>
    <t>SKUPNA REKAPITULACIJA GOI DEL</t>
  </si>
  <si>
    <t xml:space="preserve">A7. Strojnoinstalacijska dela </t>
  </si>
  <si>
    <t>A6. Elektroinstalacijska dela</t>
  </si>
  <si>
    <t>A6.</t>
  </si>
  <si>
    <t>ELEKTROINSTALACIJSKA DELA</t>
  </si>
  <si>
    <t>Dobava in montaža vseh elektroinstalacij potrebnih za delovanje fontane, elektropriključkov, elektropriključkov za novoletno okrasitev ter razsvetljave fontane.</t>
  </si>
  <si>
    <t>A7.</t>
  </si>
  <si>
    <t>STROJNOINSTALACIJSKA DELA</t>
  </si>
  <si>
    <r>
      <t xml:space="preserve">Izdelava, dobava, montaža in učvrstitev elementov nerjavečih profilov INOX AISI 316, za izvedbo osrednje skulpture zasnovana v obliki cveta Lilije,  iz kovinskih profilov:
</t>
    </r>
    <r>
      <rPr>
        <sz val="10"/>
        <rFont val="Arial CE"/>
        <charset val="238"/>
      </rPr>
      <t>Sestavljena je iz treh lokov kovinske konstrukcije, s profili različnih dimenzij (glej načrt str.: 4, 5, 6;): 
- Profil A 100/15 cm 
- Profil B 150/15 cm
- Profil C 200/15 cm
Debelina sten kovinskih profilov je predvidoma med 5 in 10 mm (pred izvedbo je potrebno izdelati statični preračun konstrukcije!). Ocenjena teža celotne kovinske konstrukcije je med cca 5.000 kg in 10.000 kg, odvisno od debeline kovinskih profilov.
Loki se odpirajo iz centralne pozicije navzven v razmeru 1:3 (120°).
Znotraj profilov po vodovodni instalaciji priteka voda, ki se napaja preko AB strojnice, ki je v sredini potopljena v teren.
Vsi elementi kovinskih konstrukcij se v celoti izdelajo iz INOX konstrukcije skladno s projektom.
Vse kovinske dele je potrebno pred dokončno vgradnjo speskati do čiste površine - brez rjastih površin.
Profili se sidrajo v betonsko obodno kosntrukcijo. 
Konstrukcijski elementi v INOX izvedbi, vključno z vsem veznim, pritrdilnim očvrstitvenim in vsem ostalim materialom za izvedbo.
OPOMBA:
Izvajalec kovinske konstrukcije, mora izdelati delavniške načrte in jih dati v potrditev projektantu konstrukcije in naročniku! 
Skupna teža konstrukcije je podana s strani statičnega izračuna (glej izvlečke kovinskih konstrukcij).</t>
    </r>
  </si>
  <si>
    <r>
      <t xml:space="preserve">Dobava in naprava dvoslojne, polimer-bitumenske hidroizolacije (kot npr. IZOTEKT V4 ali podobno), z varilnimi trakovi, vključno z zalikano cementno prevleko s fino cem. malto 1 : 2 v deb. cca 1 cm (če površina če ni zaglajena ob izvedbi) in osnovnim hladnim bitumenskim premazom 0.3-0,5 kg/m2. Hidroizolacija se vari v dveh slojih izvedenih navzkriž, z izvedbo vseh preklopov.
</t>
    </r>
    <r>
      <rPr>
        <sz val="10"/>
        <rFont val="Arial"/>
        <family val="2"/>
        <charset val="238"/>
      </rPr>
      <t xml:space="preserve">
- Zajeta je horizontalna površina ploščadi oziroma "bazena" z nasutjem, ter vertikalni zaključek na robni mikroarmiran betonski profil v višini 35 cm.</t>
    </r>
  </si>
  <si>
    <t>Dobava in montaža vseh strojnih instalacij, naprav, črpalk, pritrdilnega in drobnega materiala potrebnih za delovanje fontane.</t>
  </si>
  <si>
    <t>SKUPAJ brez DDV</t>
  </si>
  <si>
    <t>- popust</t>
  </si>
  <si>
    <t>SKUPAJ S POPUSTOM brez DDV</t>
  </si>
  <si>
    <t>DDV</t>
  </si>
  <si>
    <t>VSE SKUPAJ z DDV</t>
  </si>
  <si>
    <t>Spološni opis
Vsa dela je potrebno izvajati po določilih veljavnih tehničnih predpisov in normativov in skladno z obveznimi
SIST-i!
Vsi elementi kovinske konstrukcije morajo biti izdelani strokovno in kvalitetno in iz materiala in dimenzij kot je navedeno v analizi konstrukcije objekta.
Tako osnovni kot dodani material morata biti dobavljena ‐ z atesti. Bolj obremenjeni elementi morajo imeti tudi dokazilo o kontroli materiala. Montažo lahko opravljajo le varilci z atesti za izvajanje tovrstnih konstrukcij in zahtevane položaje varjenja.
Vsi natezni čelni zvari morajo biti v celoti radiografsko pregledani, medtem ko je treba ostale tlačno in strižno obremenjene zvare pregledati z ultrazvokom. Izdelava in montaža konstrukcije morata biti preverjena s strani nadzornega organa nevtralne  ooblaščene organizacije. Vsi elementi morajo biti v delavnici po pregledu kvalitete izdelave in kontroli izmer zapisniško prevzeti.
Vsi elementi morajo biti pred kakršnimikoli nanosi ustrezno očiščeni, razprašeni in razmaščeni.
Sidranje elementov kovinske konstrukcije v nosilno konstrukcijo objekta je izvesti z elementi in na način kot
je navedeno v načrtih in detajlih konstrukcije objekta. Kvaliteta kovine mora biti v skladu z načrtom gradbenih konstrukcij.
Vsa  kovinska  konstrukcija  je  zaščitena  proti  koroziji,  zaščito  je  izvesti  na  način,  odvisno   od  vrste konstrukcije, mesta vgradnje in izbranega sistema.
Delavniške načrte za proizvodnjo mora izvajalec del izdelati v skladu s projektno dokumentacijo. Delavniške načrte potrdi odgovorni projektant in naročnik. V kolikor želi izvajalec prilagoditi izvedbo svoji tehnologji, mora izdelati ustrezno projektno dokumentacijo z detajli, katero mora pregledati in s podpisom potrditi projektant in naročnik.        
Vse materiale mora pred vgraditvijo potrditi odgovomi projektant in naročnik.
V ceni za enoto je potrebno upoštevati tudi:
* merjenje na objektu
*  izdelava tehnoloških risb za proizvodnjo, z detajli, ki jih je potrebno izvesti za končanje posameznih del, tudi če niso podrobno  navedeni in opisaani v popisu  in načrtih, so pa nujna za pravilno  funkcioniranje posameznih sistemov in elemnotv. Potrditi jih mora odgovorni projektant statike in arhitekture
* izdelava vseh izračunov vezanih na izdelavo elementov, potrebnih za doseganje predpisanih zahtev
* izdelava PID nacrtov
* preizkučanje posameznih elementov in dokazovanje kvalitete z atesti
* ves potreben glavni, pomožni, pritrdilni in vezni material
* izdelavo vseh potrebnih zaključkov
* izdelava elementov v delavnici in montaža na objektu
* vse potrebne transporte do mesta vgrajevanja
* skladiščenje materiala na gradbišču
* vsa potrebna pomožna sredstva za vgrajevanje na objektu kot so dvigalo, lestve, odri in podobno
* usklajevanje z osnovnim načrtom in posvetovanje s projektantom              
* terminsko usklajevanje z ostalimi izvajalci na objektu
*  finalna  obdelava  elementov  po  opisu  {antikorozijska  zaščita,  požarna  zaščita  in  finalni oplesk  po
navodilih projektanta)                                                                        
* popravilo eventuelne škode povzrocene ostalim izvajalcem na gradbišču
* čiščenje prostorov in odvoz odpadnega meteriala na stalno deponijo in placilo takse deponije
* vsa dela in ukrepe po določilih zakona o varstvu pri delu
* za kovinske konstrukcije, ki so vidne, je potrebno vse zvare obrusiti gladko in ravno do povrsine profila
* zaščita pred fizičnimi poškodbami vgrajenih elementov
* zagotovitev vseh zahtev za posamična dela, ki so navedena v ealaboratu "Požarna varnost" in zahtev iz predpisov ter standardov varstva pred požarom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</si>
  <si>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Opomba:
Lokacijo elektrovodov, ostalih elektroinslacij in elektroopreme prilagoditi osnovnemu projektu ureditve krožnega križišča. Predlog lokacije vgradnje elektroopreme (razsvetljava, priključki,…) potrdi projektant in naročnik.</t>
  </si>
  <si>
    <t>Opomba:
Lokacijo strojnih instalacij, naprav in črpalk prilagoditi osnovnemu projektu ureditve krožnega križišča. Predlog strojne opreme (črpalke, bazenska tehnika,…) potrdi projektant in naročnik.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</si>
</sst>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 &quot;€&quot;"/>
    <numFmt numFmtId="165" formatCode="[$-424]General"/>
    <numFmt numFmtId="166" formatCode="[$-424]#,##0.00"/>
  </numFmts>
  <fonts count="36" x14ac:knownFonts="1">
    <font>
      <sz val="10"/>
      <name val="Arial CE"/>
      <charset val="238"/>
    </font>
    <font>
      <sz val="10"/>
      <name val="Arial CE"/>
      <charset val="238"/>
    </font>
    <font>
      <sz val="10"/>
      <name val="Arial"/>
      <family val="2"/>
      <charset val="238"/>
    </font>
    <font>
      <sz val="12"/>
      <name val="Arial"/>
      <family val="2"/>
      <charset val="238"/>
    </font>
    <font>
      <b/>
      <sz val="12"/>
      <name val="Arial"/>
      <family val="2"/>
      <charset val="238"/>
    </font>
    <font>
      <b/>
      <u/>
      <sz val="12"/>
      <name val="Arial"/>
      <family val="2"/>
      <charset val="238"/>
    </font>
    <font>
      <sz val="10"/>
      <color indexed="22"/>
      <name val="Arial"/>
      <family val="2"/>
      <charset val="238"/>
    </font>
    <font>
      <sz val="10"/>
      <color indexed="55"/>
      <name val="Arial"/>
      <family val="2"/>
      <charset val="238"/>
    </font>
    <font>
      <sz val="10"/>
      <color indexed="23"/>
      <name val="Arial"/>
      <family val="2"/>
      <charset val="238"/>
    </font>
    <font>
      <b/>
      <sz val="10"/>
      <name val="Arial"/>
      <family val="2"/>
      <charset val="238"/>
    </font>
    <font>
      <b/>
      <sz val="11"/>
      <name val="Arial"/>
      <family val="2"/>
      <charset val="238"/>
    </font>
    <font>
      <sz val="11"/>
      <name val="Arial"/>
      <family val="2"/>
      <charset val="238"/>
    </font>
    <font>
      <sz val="11"/>
      <color indexed="8"/>
      <name val="Calibri"/>
      <family val="2"/>
      <charset val="1"/>
    </font>
    <font>
      <sz val="9.5"/>
      <name val="Arial"/>
      <family val="2"/>
      <charset val="238"/>
    </font>
    <font>
      <sz val="11"/>
      <name val="Arial CE"/>
      <family val="2"/>
      <charset val="238"/>
    </font>
    <font>
      <b/>
      <sz val="11"/>
      <name val="Arial CE"/>
      <family val="2"/>
      <charset val="238"/>
    </font>
    <font>
      <b/>
      <sz val="12"/>
      <name val="Arial CE"/>
      <family val="2"/>
      <charset val="238"/>
    </font>
    <font>
      <b/>
      <sz val="10"/>
      <name val="Arial CE"/>
      <charset val="238"/>
    </font>
    <font>
      <sz val="10"/>
      <name val="Arial CE"/>
      <family val="2"/>
      <charset val="238"/>
    </font>
    <font>
      <sz val="12"/>
      <name val="Arial CE"/>
      <family val="2"/>
      <charset val="238"/>
    </font>
    <font>
      <b/>
      <sz val="10"/>
      <color rgb="FFFF0000"/>
      <name val="Arial"/>
      <family val="2"/>
      <charset val="238"/>
    </font>
    <font>
      <sz val="10"/>
      <color rgb="FF000000"/>
      <name val="Arial"/>
      <family val="2"/>
      <charset val="238"/>
    </font>
    <font>
      <sz val="11"/>
      <color rgb="FF000000"/>
      <name val="Garamond"/>
      <family val="1"/>
      <charset val="238"/>
    </font>
    <font>
      <b/>
      <sz val="12"/>
      <color rgb="FF000000"/>
      <name val="Arial"/>
      <family val="2"/>
      <charset val="238"/>
    </font>
    <font>
      <b/>
      <u/>
      <sz val="12"/>
      <color rgb="FF000000"/>
      <name val="Arial"/>
      <family val="2"/>
      <charset val="238"/>
    </font>
    <font>
      <u/>
      <sz val="12"/>
      <color rgb="FF000000"/>
      <name val="Arial"/>
      <family val="2"/>
      <charset val="238"/>
    </font>
    <font>
      <sz val="11"/>
      <color rgb="FF000000"/>
      <name val="Arial"/>
      <family val="2"/>
      <charset val="238"/>
    </font>
    <font>
      <b/>
      <sz val="12"/>
      <color rgb="FF0070C0"/>
      <name val="Arial"/>
      <family val="2"/>
      <charset val="238"/>
    </font>
    <font>
      <b/>
      <sz val="12"/>
      <color rgb="FFC00000"/>
      <name val="Arial"/>
      <family val="2"/>
      <charset val="238"/>
    </font>
    <font>
      <b/>
      <u/>
      <sz val="11"/>
      <name val="Arial"/>
      <family val="2"/>
      <charset val="238"/>
    </font>
    <font>
      <u/>
      <sz val="11"/>
      <name val="Arial"/>
      <family val="2"/>
      <charset val="238"/>
    </font>
    <font>
      <b/>
      <sz val="10"/>
      <color rgb="FFC00000"/>
      <name val="Arial"/>
      <family val="2"/>
      <charset val="238"/>
    </font>
    <font>
      <b/>
      <sz val="12"/>
      <color rgb="FFC00000"/>
      <name val="Arial CE"/>
      <charset val="238"/>
    </font>
    <font>
      <sz val="11"/>
      <name val="Calibri"/>
      <family val="2"/>
      <charset val="238"/>
    </font>
    <font>
      <sz val="10"/>
      <color theme="5" tint="-0.499984740745262"/>
      <name val="Arial"/>
      <family val="2"/>
      <charset val="238"/>
    </font>
    <font>
      <b/>
      <sz val="10"/>
      <name val="Arial CE"/>
      <family val="2"/>
      <charset val="238"/>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right/>
      <top/>
      <bottom style="thin">
        <color indexed="23"/>
      </bottom>
      <diagonal/>
    </border>
    <border>
      <left/>
      <right/>
      <top/>
      <bottom style="thin">
        <color indexed="55"/>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22"/>
      </left>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right style="thin">
        <color indexed="22"/>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22"/>
      </left>
      <right style="medium">
        <color indexed="22"/>
      </right>
      <top style="medium">
        <color indexed="22"/>
      </top>
      <bottom style="medium">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bottom style="thin">
        <color indexed="22"/>
      </bottom>
      <diagonal/>
    </border>
    <border>
      <left style="thin">
        <color indexed="22"/>
      </left>
      <right/>
      <top style="thin">
        <color indexed="22"/>
      </top>
      <bottom style="thin">
        <color indexed="22"/>
      </bottom>
      <diagonal/>
    </border>
    <border>
      <left style="thin">
        <color indexed="22"/>
      </left>
      <right/>
      <top style="thin">
        <color indexed="22"/>
      </top>
      <bottom/>
      <diagonal/>
    </border>
    <border>
      <left/>
      <right/>
      <top/>
      <bottom style="thin">
        <color indexed="22"/>
      </bottom>
      <diagonal/>
    </border>
    <border>
      <left/>
      <right/>
      <top style="thin">
        <color theme="0" tint="-0.14999847407452621"/>
      </top>
      <bottom/>
      <diagonal/>
    </border>
    <border>
      <left style="thin">
        <color theme="0" tint="-0.14999847407452621"/>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249977111117893"/>
      </left>
      <right/>
      <top/>
      <bottom/>
      <diagonal/>
    </border>
    <border>
      <left/>
      <right/>
      <top/>
      <bottom style="thin">
        <color theme="0" tint="-0.249977111117893"/>
      </bottom>
      <diagonal/>
    </border>
    <border>
      <left/>
      <right style="thin">
        <color theme="0" tint="-0.249977111117893"/>
      </right>
      <top/>
      <bottom/>
      <diagonal/>
    </border>
    <border>
      <left/>
      <right/>
      <top style="thin">
        <color indexed="22"/>
      </top>
      <bottom/>
      <diagonal/>
    </border>
    <border>
      <left/>
      <right/>
      <top/>
      <bottom style="thin">
        <color indexed="64"/>
      </bottom>
      <diagonal/>
    </border>
    <border>
      <left style="thin">
        <color auto="1"/>
      </left>
      <right style="thin">
        <color auto="1"/>
      </right>
      <top style="thin">
        <color auto="1"/>
      </top>
      <bottom style="thin">
        <color auto="1"/>
      </bottom>
      <diagonal/>
    </border>
  </borders>
  <cellStyleXfs count="8">
    <xf numFmtId="0" fontId="0" fillId="0" borderId="0"/>
    <xf numFmtId="9" fontId="1" fillId="0" borderId="0" applyFont="0" applyFill="0" applyBorder="0" applyAlignment="0" applyProtection="0"/>
    <xf numFmtId="0" fontId="1" fillId="0" borderId="0"/>
    <xf numFmtId="0" fontId="12" fillId="0" borderId="0"/>
    <xf numFmtId="165" fontId="22" fillId="0" borderId="0" applyBorder="0" applyProtection="0"/>
    <xf numFmtId="4" fontId="2" fillId="0" borderId="0">
      <alignment vertical="top" wrapText="1"/>
    </xf>
    <xf numFmtId="0" fontId="33" fillId="0" borderId="0"/>
    <xf numFmtId="0" fontId="18" fillId="0" borderId="0"/>
  </cellStyleXfs>
  <cellXfs count="179">
    <xf numFmtId="0" fontId="0" fillId="0" borderId="0" xfId="0"/>
    <xf numFmtId="0" fontId="2" fillId="0" borderId="0" xfId="0" applyFont="1"/>
    <xf numFmtId="0" fontId="2" fillId="0" borderId="0" xfId="0" applyFont="1" applyAlignment="1">
      <alignment horizontal="right"/>
    </xf>
    <xf numFmtId="0" fontId="3" fillId="0" borderId="0" xfId="0" applyFont="1" applyFill="1" applyBorder="1" applyAlignment="1">
      <alignment horizontal="right"/>
    </xf>
    <xf numFmtId="0" fontId="3" fillId="0" borderId="0" xfId="0" applyFont="1" applyFill="1" applyBorder="1" applyAlignment="1">
      <alignment horizontal="left"/>
    </xf>
    <xf numFmtId="0" fontId="3" fillId="0" borderId="0" xfId="0" applyFont="1" applyBorder="1" applyAlignment="1">
      <alignment horizontal="left"/>
    </xf>
    <xf numFmtId="4" fontId="3" fillId="0" borderId="1" xfId="0" applyNumberFormat="1" applyFont="1" applyFill="1" applyBorder="1" applyAlignment="1">
      <alignment horizontal="right"/>
    </xf>
    <xf numFmtId="4" fontId="4" fillId="0" borderId="2" xfId="0" applyNumberFormat="1" applyFont="1" applyFill="1" applyBorder="1" applyAlignment="1"/>
    <xf numFmtId="0" fontId="4" fillId="0" borderId="0" xfId="0" applyFont="1" applyFill="1" applyBorder="1" applyAlignment="1">
      <alignment horizontal="left"/>
    </xf>
    <xf numFmtId="0" fontId="5" fillId="0" borderId="0" xfId="0" applyFont="1" applyFill="1" applyBorder="1" applyAlignment="1">
      <alignment horizontal="left"/>
    </xf>
    <xf numFmtId="0" fontId="2" fillId="0" borderId="0" xfId="0" applyFont="1" applyFill="1" applyBorder="1" applyAlignment="1">
      <alignment horizontal="right"/>
    </xf>
    <xf numFmtId="0" fontId="2" fillId="0" borderId="0" xfId="0" applyFont="1" applyFill="1" applyBorder="1" applyAlignment="1">
      <alignment horizontal="left"/>
    </xf>
    <xf numFmtId="0" fontId="2" fillId="0" borderId="0" xfId="0" applyFont="1" applyAlignment="1">
      <alignment vertical="center"/>
    </xf>
    <xf numFmtId="49" fontId="2" fillId="0" borderId="0" xfId="0" applyNumberFormat="1" applyFont="1" applyAlignment="1">
      <alignment vertical="top"/>
    </xf>
    <xf numFmtId="164" fontId="9" fillId="0" borderId="0" xfId="2" applyNumberFormat="1" applyFont="1" applyBorder="1" applyAlignment="1">
      <alignment horizontal="right"/>
    </xf>
    <xf numFmtId="44" fontId="10" fillId="0" borderId="0" xfId="2" applyNumberFormat="1" applyFont="1" applyBorder="1"/>
    <xf numFmtId="0" fontId="11" fillId="0" borderId="0" xfId="2" applyFont="1" applyBorder="1" applyAlignment="1">
      <alignment horizontal="left"/>
    </xf>
    <xf numFmtId="0" fontId="2" fillId="0" borderId="0" xfId="2" applyFont="1" applyBorder="1" applyAlignment="1">
      <alignment horizontal="left"/>
    </xf>
    <xf numFmtId="1" fontId="11" fillId="0" borderId="0" xfId="3" applyNumberFormat="1" applyFont="1" applyFill="1" applyBorder="1" applyAlignment="1">
      <alignment horizontal="center" vertical="center"/>
    </xf>
    <xf numFmtId="0" fontId="11" fillId="0" borderId="0" xfId="3" applyFont="1" applyFill="1" applyAlignment="1">
      <alignment horizontal="center" vertical="center"/>
    </xf>
    <xf numFmtId="4" fontId="4" fillId="0" borderId="3" xfId="0" applyNumberFormat="1" applyFont="1" applyFill="1" applyBorder="1" applyAlignment="1">
      <alignment vertical="center"/>
    </xf>
    <xf numFmtId="4" fontId="4" fillId="0" borderId="4" xfId="0" applyNumberFormat="1" applyFont="1" applyFill="1" applyBorder="1" applyAlignment="1">
      <alignment vertical="center"/>
    </xf>
    <xf numFmtId="2" fontId="4" fillId="0" borderId="7" xfId="0" applyNumberFormat="1" applyFont="1" applyFill="1" applyBorder="1" applyAlignment="1">
      <alignment vertical="center"/>
    </xf>
    <xf numFmtId="49" fontId="4" fillId="0" borderId="8" xfId="0" applyNumberFormat="1" applyFont="1" applyFill="1" applyBorder="1" applyAlignment="1">
      <alignment horizontal="left" vertical="center"/>
    </xf>
    <xf numFmtId="49" fontId="10" fillId="0" borderId="0" xfId="0" applyNumberFormat="1" applyFont="1" applyFill="1" applyBorder="1" applyAlignment="1">
      <alignment vertical="top"/>
    </xf>
    <xf numFmtId="0" fontId="2" fillId="0" borderId="0" xfId="0" applyFont="1" applyFill="1" applyBorder="1" applyAlignment="1"/>
    <xf numFmtId="4" fontId="2" fillId="0" borderId="9" xfId="0" applyNumberFormat="1" applyFont="1" applyFill="1" applyBorder="1" applyAlignment="1">
      <alignment vertical="center"/>
    </xf>
    <xf numFmtId="4" fontId="2" fillId="2" borderId="10" xfId="0" applyNumberFormat="1" applyFont="1" applyFill="1" applyBorder="1" applyAlignment="1">
      <alignment vertical="center"/>
    </xf>
    <xf numFmtId="4" fontId="2" fillId="0" borderId="11" xfId="0" applyNumberFormat="1" applyFont="1" applyFill="1" applyBorder="1" applyAlignment="1">
      <alignment horizontal="center" vertical="center"/>
    </xf>
    <xf numFmtId="9" fontId="2" fillId="0" borderId="12" xfId="0" applyNumberFormat="1" applyFont="1" applyFill="1" applyBorder="1" applyAlignment="1">
      <alignment vertical="center"/>
    </xf>
    <xf numFmtId="2" fontId="2" fillId="0" borderId="10" xfId="0" applyNumberFormat="1" applyFont="1" applyFill="1" applyBorder="1" applyAlignment="1">
      <alignment horizontal="right" vertical="center"/>
    </xf>
    <xf numFmtId="49" fontId="9" fillId="0" borderId="13" xfId="0" applyNumberFormat="1" applyFont="1" applyFill="1" applyBorder="1" applyAlignment="1">
      <alignment horizontal="left" vertical="top"/>
    </xf>
    <xf numFmtId="0" fontId="2" fillId="0" borderId="11" xfId="0" applyFont="1" applyFill="1" applyBorder="1" applyAlignment="1">
      <alignment vertical="top"/>
    </xf>
    <xf numFmtId="0" fontId="2" fillId="0" borderId="10" xfId="0" applyFont="1" applyFill="1" applyBorder="1" applyAlignment="1">
      <alignment vertical="top"/>
    </xf>
    <xf numFmtId="4" fontId="2" fillId="0" borderId="14" xfId="0" applyNumberFormat="1" applyFont="1" applyFill="1" applyBorder="1" applyAlignment="1">
      <alignment vertical="top"/>
    </xf>
    <xf numFmtId="49" fontId="9" fillId="0" borderId="15" xfId="0" applyNumberFormat="1" applyFont="1" applyFill="1" applyBorder="1" applyAlignment="1">
      <alignment horizontal="left" vertical="top"/>
    </xf>
    <xf numFmtId="0" fontId="2" fillId="0" borderId="16" xfId="0" applyFont="1" applyFill="1" applyBorder="1" applyAlignment="1"/>
    <xf numFmtId="4" fontId="2" fillId="0" borderId="12" xfId="0" applyNumberFormat="1" applyFont="1" applyFill="1" applyBorder="1" applyAlignment="1">
      <alignment vertical="center"/>
    </xf>
    <xf numFmtId="4" fontId="2" fillId="0" borderId="10" xfId="0" applyNumberFormat="1" applyFont="1" applyFill="1" applyBorder="1" applyAlignment="1">
      <alignment vertical="top"/>
    </xf>
    <xf numFmtId="4" fontId="2" fillId="0" borderId="0" xfId="0" applyNumberFormat="1" applyFont="1" applyFill="1" applyBorder="1" applyAlignment="1">
      <alignment vertical="top"/>
    </xf>
    <xf numFmtId="4" fontId="2" fillId="0" borderId="0" xfId="0" applyNumberFormat="1" applyFont="1" applyFill="1" applyBorder="1" applyAlignment="1">
      <alignment horizontal="right" vertical="top"/>
    </xf>
    <xf numFmtId="2"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left" vertical="top"/>
    </xf>
    <xf numFmtId="4" fontId="2" fillId="0" borderId="11" xfId="0" applyNumberFormat="1" applyFont="1" applyFill="1" applyBorder="1" applyAlignment="1">
      <alignment vertical="top"/>
    </xf>
    <xf numFmtId="0" fontId="2" fillId="0" borderId="0" xfId="0" applyFont="1" applyFill="1"/>
    <xf numFmtId="4" fontId="11" fillId="0" borderId="0" xfId="0" applyNumberFormat="1" applyFont="1" applyFill="1" applyBorder="1" applyAlignment="1">
      <alignment horizontal="right" vertical="top"/>
    </xf>
    <xf numFmtId="2" fontId="10" fillId="0" borderId="0" xfId="0" applyNumberFormat="1" applyFont="1" applyFill="1" applyBorder="1" applyAlignment="1">
      <alignment vertical="justify"/>
    </xf>
    <xf numFmtId="49" fontId="2" fillId="0" borderId="0" xfId="0" applyNumberFormat="1" applyFont="1" applyFill="1" applyBorder="1" applyAlignment="1">
      <alignment vertical="top"/>
    </xf>
    <xf numFmtId="2" fontId="4" fillId="0" borderId="8" xfId="0" applyNumberFormat="1" applyFont="1" applyFill="1" applyBorder="1" applyAlignment="1">
      <alignment vertical="center"/>
    </xf>
    <xf numFmtId="49" fontId="4" fillId="0" borderId="8" xfId="0" applyNumberFormat="1" applyFont="1" applyFill="1" applyBorder="1" applyAlignment="1">
      <alignment vertical="center"/>
    </xf>
    <xf numFmtId="0" fontId="2" fillId="0" borderId="0" xfId="0" applyFont="1" applyFill="1" applyAlignment="1">
      <alignment horizontal="right"/>
    </xf>
    <xf numFmtId="4" fontId="11" fillId="0" borderId="8" xfId="0" applyNumberFormat="1" applyFont="1" applyFill="1" applyBorder="1" applyAlignment="1">
      <alignment horizontal="right" vertical="center"/>
    </xf>
    <xf numFmtId="4" fontId="11" fillId="0" borderId="8" xfId="0" applyNumberFormat="1" applyFont="1" applyFill="1" applyBorder="1" applyAlignment="1">
      <alignment horizontal="center" vertical="center"/>
    </xf>
    <xf numFmtId="4" fontId="2" fillId="0" borderId="0" xfId="0" applyNumberFormat="1" applyFont="1" applyFill="1" applyAlignment="1">
      <alignment vertical="top"/>
    </xf>
    <xf numFmtId="4" fontId="2" fillId="0" borderId="0" xfId="0" applyNumberFormat="1" applyFont="1" applyFill="1" applyAlignment="1">
      <alignment horizontal="right" vertical="top"/>
    </xf>
    <xf numFmtId="2" fontId="2" fillId="0" borderId="0" xfId="0" applyNumberFormat="1" applyFont="1" applyFill="1" applyAlignment="1">
      <alignment vertical="justify"/>
    </xf>
    <xf numFmtId="49" fontId="2" fillId="0" borderId="0" xfId="0" applyNumberFormat="1" applyFont="1" applyFill="1" applyAlignment="1">
      <alignment vertical="top"/>
    </xf>
    <xf numFmtId="4" fontId="4" fillId="0" borderId="3" xfId="0" applyNumberFormat="1" applyFont="1" applyFill="1" applyBorder="1" applyAlignment="1">
      <alignment horizontal="right" vertical="center"/>
    </xf>
    <xf numFmtId="2" fontId="9" fillId="0" borderId="12" xfId="0" applyNumberFormat="1" applyFont="1" applyFill="1" applyBorder="1" applyAlignment="1">
      <alignment horizontal="left" vertical="justify" wrapText="1"/>
    </xf>
    <xf numFmtId="2" fontId="3" fillId="0" borderId="0" xfId="0" applyNumberFormat="1" applyFont="1" applyFill="1" applyAlignment="1">
      <alignment vertical="justify"/>
    </xf>
    <xf numFmtId="2" fontId="9" fillId="0" borderId="0" xfId="0" applyNumberFormat="1" applyFont="1" applyFill="1" applyBorder="1" applyAlignment="1">
      <alignment horizontal="left" vertical="justify" wrapText="1"/>
    </xf>
    <xf numFmtId="49" fontId="9" fillId="0" borderId="0" xfId="0" applyNumberFormat="1" applyFont="1" applyFill="1" applyBorder="1" applyAlignment="1">
      <alignment horizontal="left" vertical="top"/>
    </xf>
    <xf numFmtId="2" fontId="9" fillId="0" borderId="17" xfId="0" applyNumberFormat="1" applyFont="1" applyFill="1" applyBorder="1" applyAlignment="1">
      <alignment horizontal="left" vertical="justify" wrapText="1"/>
    </xf>
    <xf numFmtId="0" fontId="2" fillId="0" borderId="0" xfId="0" applyFont="1" applyFill="1" applyBorder="1" applyAlignment="1">
      <alignment vertical="top"/>
    </xf>
    <xf numFmtId="4" fontId="2" fillId="0" borderId="18" xfId="0" applyNumberFormat="1" applyFont="1" applyFill="1" applyBorder="1" applyAlignment="1">
      <alignment vertical="top"/>
    </xf>
    <xf numFmtId="2" fontId="9" fillId="2" borderId="19" xfId="0" applyNumberFormat="1" applyFont="1" applyFill="1" applyBorder="1" applyAlignment="1">
      <alignment horizontal="left" vertical="justify" wrapText="1"/>
    </xf>
    <xf numFmtId="0" fontId="2" fillId="0" borderId="0" xfId="0" applyFont="1" applyAlignment="1">
      <alignment horizontal="left"/>
    </xf>
    <xf numFmtId="0" fontId="2" fillId="0" borderId="0" xfId="0" applyFont="1" applyFill="1" applyAlignment="1">
      <alignment horizontal="left"/>
    </xf>
    <xf numFmtId="0" fontId="11" fillId="0" borderId="0" xfId="0" applyFont="1" applyFill="1"/>
    <xf numFmtId="49" fontId="9" fillId="0" borderId="0" xfId="0" applyNumberFormat="1" applyFont="1" applyFill="1" applyBorder="1" applyAlignment="1">
      <alignment vertical="top"/>
    </xf>
    <xf numFmtId="2" fontId="2" fillId="0" borderId="10" xfId="0" applyNumberFormat="1" applyFont="1" applyFill="1" applyBorder="1" applyAlignment="1">
      <alignment horizontal="right" vertical="center" indent="1"/>
    </xf>
    <xf numFmtId="2" fontId="9" fillId="0" borderId="12" xfId="0" quotePrefix="1" applyNumberFormat="1" applyFont="1" applyFill="1" applyBorder="1" applyAlignment="1">
      <alignment horizontal="left" vertical="justify" wrapText="1"/>
    </xf>
    <xf numFmtId="4" fontId="2" fillId="0" borderId="20" xfId="0" applyNumberFormat="1" applyFont="1" applyFill="1" applyBorder="1" applyAlignment="1">
      <alignment vertical="top"/>
    </xf>
    <xf numFmtId="49" fontId="9" fillId="0" borderId="22" xfId="0" applyNumberFormat="1" applyFont="1" applyFill="1" applyBorder="1" applyAlignment="1">
      <alignment horizontal="left" vertical="top"/>
    </xf>
    <xf numFmtId="9" fontId="2" fillId="0" borderId="12" xfId="1" applyFont="1" applyFill="1" applyBorder="1" applyAlignment="1">
      <alignment vertical="center"/>
    </xf>
    <xf numFmtId="49" fontId="2" fillId="0" borderId="13" xfId="0" applyNumberFormat="1" applyFont="1" applyFill="1" applyBorder="1" applyAlignment="1">
      <alignment horizontal="left" vertical="top"/>
    </xf>
    <xf numFmtId="2" fontId="9" fillId="0" borderId="0" xfId="0" applyNumberFormat="1" applyFont="1" applyFill="1" applyBorder="1" applyAlignment="1">
      <alignment vertical="justify" wrapText="1"/>
    </xf>
    <xf numFmtId="2" fontId="2" fillId="0" borderId="10" xfId="0" applyNumberFormat="1" applyFont="1" applyFill="1" applyBorder="1" applyAlignment="1">
      <alignment horizontal="right" vertical="center" indent="2"/>
    </xf>
    <xf numFmtId="4" fontId="2" fillId="0" borderId="16" xfId="0" applyNumberFormat="1" applyFont="1" applyFill="1" applyBorder="1" applyAlignment="1">
      <alignment vertical="top"/>
    </xf>
    <xf numFmtId="0" fontId="11" fillId="0" borderId="0" xfId="0" applyFont="1" applyFill="1" applyAlignment="1">
      <alignment horizontal="left"/>
    </xf>
    <xf numFmtId="0" fontId="2" fillId="0" borderId="0" xfId="0" applyFont="1" applyAlignment="1">
      <alignment vertical="top"/>
    </xf>
    <xf numFmtId="4" fontId="14" fillId="0" borderId="8" xfId="0" applyNumberFormat="1" applyFont="1" applyFill="1" applyBorder="1" applyAlignment="1">
      <alignment horizontal="center" vertical="center"/>
    </xf>
    <xf numFmtId="4" fontId="14" fillId="0" borderId="8" xfId="0" applyNumberFormat="1" applyFont="1" applyFill="1" applyBorder="1" applyAlignment="1">
      <alignment horizontal="right" vertical="center"/>
    </xf>
    <xf numFmtId="0" fontId="0" fillId="0" borderId="0" xfId="0" applyFill="1"/>
    <xf numFmtId="49" fontId="15" fillId="0" borderId="0" xfId="0" applyNumberFormat="1" applyFont="1" applyFill="1" applyBorder="1" applyAlignment="1">
      <alignment vertical="top"/>
    </xf>
    <xf numFmtId="2" fontId="15" fillId="0" borderId="0" xfId="0" applyNumberFormat="1" applyFont="1" applyFill="1" applyBorder="1" applyAlignment="1">
      <alignment vertical="justify"/>
    </xf>
    <xf numFmtId="4" fontId="14" fillId="0" borderId="0" xfId="0" applyNumberFormat="1" applyFont="1" applyFill="1" applyBorder="1" applyAlignment="1">
      <alignment horizontal="right" vertical="top"/>
    </xf>
    <xf numFmtId="49" fontId="16" fillId="0" borderId="8" xfId="0" applyNumberFormat="1" applyFont="1" applyFill="1" applyBorder="1" applyAlignment="1">
      <alignment vertical="center"/>
    </xf>
    <xf numFmtId="49" fontId="0" fillId="0" borderId="0" xfId="0" applyNumberFormat="1" applyFill="1" applyBorder="1" applyAlignment="1">
      <alignment vertical="top"/>
    </xf>
    <xf numFmtId="49" fontId="0" fillId="0" borderId="0" xfId="0" applyNumberFormat="1" applyFont="1" applyFill="1" applyBorder="1" applyAlignment="1">
      <alignment vertical="top"/>
    </xf>
    <xf numFmtId="49" fontId="17" fillId="0" borderId="0" xfId="0" applyNumberFormat="1" applyFont="1" applyFill="1" applyBorder="1" applyAlignment="1">
      <alignment horizontal="left" vertical="top"/>
    </xf>
    <xf numFmtId="2" fontId="17" fillId="2" borderId="12" xfId="0" applyNumberFormat="1" applyFont="1" applyFill="1" applyBorder="1" applyAlignment="1">
      <alignment horizontal="left" vertical="justify" wrapText="1"/>
    </xf>
    <xf numFmtId="4" fontId="0" fillId="0" borderId="0" xfId="0" applyNumberFormat="1" applyFill="1" applyBorder="1" applyAlignment="1">
      <alignment vertical="top"/>
    </xf>
    <xf numFmtId="2" fontId="17" fillId="0" borderId="0" xfId="0" applyNumberFormat="1" applyFont="1" applyFill="1" applyBorder="1" applyAlignment="1">
      <alignment vertical="justify" wrapText="1"/>
    </xf>
    <xf numFmtId="0" fontId="0" fillId="0" borderId="0" xfId="0" applyFill="1" applyBorder="1" applyAlignment="1"/>
    <xf numFmtId="49" fontId="17" fillId="0" borderId="15" xfId="0" applyNumberFormat="1" applyFont="1" applyFill="1" applyBorder="1" applyAlignment="1">
      <alignment horizontal="left" vertical="top"/>
    </xf>
    <xf numFmtId="4" fontId="0" fillId="0" borderId="14" xfId="0" applyNumberFormat="1" applyFill="1" applyBorder="1" applyAlignment="1">
      <alignment vertical="top"/>
    </xf>
    <xf numFmtId="4" fontId="0" fillId="0" borderId="10" xfId="0" applyNumberFormat="1" applyFill="1" applyBorder="1" applyAlignment="1">
      <alignment vertical="top"/>
    </xf>
    <xf numFmtId="4" fontId="0" fillId="0" borderId="11" xfId="0" applyNumberFormat="1" applyFill="1" applyBorder="1" applyAlignment="1">
      <alignment vertical="top"/>
    </xf>
    <xf numFmtId="49" fontId="17" fillId="0" borderId="13" xfId="0" applyNumberFormat="1" applyFont="1" applyFill="1" applyBorder="1" applyAlignment="1">
      <alignment horizontal="left" vertical="top"/>
    </xf>
    <xf numFmtId="2" fontId="18" fillId="0" borderId="10" xfId="0" applyNumberFormat="1" applyFont="1" applyFill="1" applyBorder="1" applyAlignment="1">
      <alignment horizontal="right" vertical="center"/>
    </xf>
    <xf numFmtId="4" fontId="0" fillId="0" borderId="12" xfId="0" applyNumberFormat="1" applyFont="1" applyFill="1" applyBorder="1" applyAlignment="1">
      <alignment vertical="center"/>
    </xf>
    <xf numFmtId="4" fontId="0" fillId="0" borderId="11" xfId="0" applyNumberFormat="1" applyFill="1" applyBorder="1" applyAlignment="1">
      <alignment horizontal="center" vertical="center"/>
    </xf>
    <xf numFmtId="4" fontId="0" fillId="2" borderId="10" xfId="0" applyNumberFormat="1" applyFill="1" applyBorder="1" applyAlignment="1">
      <alignment vertical="center"/>
    </xf>
    <xf numFmtId="4" fontId="0" fillId="0" borderId="9" xfId="0" applyNumberFormat="1" applyFill="1" applyBorder="1" applyAlignment="1">
      <alignment vertical="center"/>
    </xf>
    <xf numFmtId="2" fontId="17" fillId="0" borderId="12" xfId="0" applyNumberFormat="1" applyFont="1" applyFill="1" applyBorder="1" applyAlignment="1">
      <alignment horizontal="left" vertical="justify" wrapText="1"/>
    </xf>
    <xf numFmtId="49" fontId="0" fillId="0" borderId="0" xfId="0" applyNumberFormat="1" applyFill="1" applyBorder="1" applyAlignment="1">
      <alignment horizontal="left" vertical="top"/>
    </xf>
    <xf numFmtId="2" fontId="18" fillId="0" borderId="0" xfId="0" applyNumberFormat="1" applyFont="1" applyFill="1" applyBorder="1" applyAlignment="1">
      <alignment horizontal="right" vertical="center"/>
    </xf>
    <xf numFmtId="4" fontId="0" fillId="0" borderId="0" xfId="0" applyNumberFormat="1" applyFill="1" applyBorder="1" applyAlignment="1">
      <alignment horizontal="right" vertical="top" wrapText="1"/>
    </xf>
    <xf numFmtId="49" fontId="16" fillId="0" borderId="8" xfId="0" applyNumberFormat="1" applyFont="1" applyFill="1" applyBorder="1" applyAlignment="1">
      <alignment horizontal="left" vertical="center"/>
    </xf>
    <xf numFmtId="4" fontId="16" fillId="0" borderId="4" xfId="0" applyNumberFormat="1" applyFont="1" applyFill="1" applyBorder="1" applyAlignment="1">
      <alignment vertical="center"/>
    </xf>
    <xf numFmtId="4" fontId="16" fillId="0" borderId="3" xfId="0" applyNumberFormat="1" applyFont="1" applyFill="1" applyBorder="1" applyAlignment="1">
      <alignment vertical="center"/>
    </xf>
    <xf numFmtId="49" fontId="0" fillId="0" borderId="0" xfId="0" applyNumberFormat="1" applyFill="1" applyAlignment="1">
      <alignment vertical="top"/>
    </xf>
    <xf numFmtId="2" fontId="0" fillId="0" borderId="0" xfId="0" applyNumberFormat="1" applyFill="1" applyAlignment="1">
      <alignment vertical="justify"/>
    </xf>
    <xf numFmtId="4" fontId="0" fillId="0" borderId="0" xfId="0" applyNumberFormat="1" applyFill="1" applyAlignment="1">
      <alignment vertical="top"/>
    </xf>
    <xf numFmtId="4" fontId="0" fillId="0" borderId="0" xfId="0" applyNumberFormat="1" applyFill="1" applyAlignment="1">
      <alignment horizontal="right" vertical="top"/>
    </xf>
    <xf numFmtId="4" fontId="2" fillId="0" borderId="0" xfId="0" applyNumberFormat="1" applyFont="1" applyFill="1"/>
    <xf numFmtId="1" fontId="21" fillId="0" borderId="0" xfId="0" applyNumberFormat="1" applyFont="1" applyFill="1" applyAlignment="1">
      <alignment horizontal="center" vertical="center"/>
    </xf>
    <xf numFmtId="165" fontId="23" fillId="0" borderId="0" xfId="4" applyFont="1" applyFill="1" applyAlignment="1"/>
    <xf numFmtId="165" fontId="24" fillId="0" borderId="0" xfId="4" applyFont="1" applyFill="1" applyAlignment="1">
      <alignment horizontal="left"/>
    </xf>
    <xf numFmtId="4" fontId="25" fillId="0" borderId="0" xfId="4" applyNumberFormat="1" applyFont="1" applyFill="1" applyAlignment="1">
      <alignment horizontal="right"/>
    </xf>
    <xf numFmtId="166" fontId="23" fillId="0" borderId="0" xfId="4" applyNumberFormat="1" applyFont="1" applyFill="1" applyAlignment="1">
      <alignment horizontal="right"/>
    </xf>
    <xf numFmtId="1" fontId="0" fillId="0" borderId="0" xfId="0" applyNumberFormat="1" applyFill="1" applyAlignment="1">
      <alignment horizontal="center" vertical="center"/>
    </xf>
    <xf numFmtId="165" fontId="23" fillId="0" borderId="0" xfId="4" applyFont="1" applyFill="1" applyAlignment="1">
      <alignment horizontal="center"/>
    </xf>
    <xf numFmtId="0" fontId="26" fillId="0" borderId="0" xfId="0" applyFont="1" applyFill="1" applyAlignment="1" applyProtection="1">
      <alignment horizontal="left" vertical="center" indent="1"/>
    </xf>
    <xf numFmtId="0" fontId="11" fillId="0" borderId="0" xfId="3" applyFont="1" applyFill="1" applyBorder="1" applyAlignment="1" applyProtection="1">
      <alignment horizontal="left" vertical="center" indent="1"/>
    </xf>
    <xf numFmtId="0" fontId="11" fillId="0" borderId="0" xfId="3" applyFont="1" applyFill="1" applyAlignment="1">
      <alignment horizontal="left" vertical="center" indent="1"/>
    </xf>
    <xf numFmtId="0" fontId="11" fillId="0" borderId="0" xfId="0" applyFont="1" applyAlignment="1">
      <alignment horizontal="left" indent="1"/>
    </xf>
    <xf numFmtId="0" fontId="10" fillId="0" borderId="0" xfId="3" applyFont="1" applyFill="1" applyAlignment="1">
      <alignment horizontal="left" vertical="center" indent="1"/>
    </xf>
    <xf numFmtId="0" fontId="10" fillId="0" borderId="0" xfId="3" applyFont="1" applyFill="1" applyBorder="1" applyAlignment="1" applyProtection="1">
      <alignment horizontal="left" vertical="center" indent="1"/>
    </xf>
    <xf numFmtId="165" fontId="27" fillId="0" borderId="0" xfId="4" applyFont="1" applyFill="1" applyAlignment="1"/>
    <xf numFmtId="165" fontId="28" fillId="0" borderId="0" xfId="4" applyFont="1" applyFill="1" applyAlignment="1"/>
    <xf numFmtId="0" fontId="11" fillId="0" borderId="0" xfId="0" applyFont="1" applyFill="1" applyAlignment="1" applyProtection="1">
      <alignment horizontal="left" vertical="center" indent="1"/>
    </xf>
    <xf numFmtId="165" fontId="10" fillId="0" borderId="0" xfId="4" applyFont="1" applyFill="1" applyAlignment="1"/>
    <xf numFmtId="165" fontId="29" fillId="0" borderId="0" xfId="4" applyFont="1" applyFill="1" applyAlignment="1">
      <alignment horizontal="left"/>
    </xf>
    <xf numFmtId="4" fontId="30" fillId="0" borderId="0" xfId="4" applyNumberFormat="1" applyFont="1" applyFill="1" applyAlignment="1">
      <alignment horizontal="right"/>
    </xf>
    <xf numFmtId="0" fontId="11" fillId="0" borderId="0" xfId="3" applyFont="1" applyAlignment="1">
      <alignment horizontal="left" vertical="center" wrapText="1"/>
    </xf>
    <xf numFmtId="0" fontId="28" fillId="0" borderId="0" xfId="0" applyFont="1" applyFill="1"/>
    <xf numFmtId="0" fontId="3"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Alignment="1">
      <alignment horizontal="center"/>
    </xf>
    <xf numFmtId="0" fontId="32" fillId="0" borderId="0" xfId="0" applyFont="1" applyFill="1"/>
    <xf numFmtId="4" fontId="2" fillId="0" borderId="0" xfId="0" applyNumberFormat="1" applyFont="1"/>
    <xf numFmtId="0" fontId="34" fillId="0" borderId="0" xfId="0" applyFont="1" applyFill="1" applyAlignment="1">
      <alignment horizontal="left"/>
    </xf>
    <xf numFmtId="4" fontId="20" fillId="0" borderId="14" xfId="0" applyNumberFormat="1" applyFont="1" applyFill="1" applyBorder="1" applyAlignment="1">
      <alignment vertical="center"/>
    </xf>
    <xf numFmtId="2" fontId="9" fillId="2" borderId="21" xfId="0" applyNumberFormat="1" applyFont="1" applyFill="1" applyBorder="1" applyAlignment="1">
      <alignment horizontal="left" vertical="justify" wrapText="1"/>
    </xf>
    <xf numFmtId="0" fontId="31" fillId="0" borderId="0" xfId="0" applyNumberFormat="1" applyFont="1" applyFill="1" applyAlignment="1">
      <alignment horizontal="left" indent="1"/>
    </xf>
    <xf numFmtId="2" fontId="31" fillId="0" borderId="0" xfId="0" applyNumberFormat="1" applyFont="1" applyFill="1" applyAlignment="1">
      <alignment horizontal="left" indent="1"/>
    </xf>
    <xf numFmtId="4" fontId="31" fillId="0" borderId="0" xfId="0" applyNumberFormat="1" applyFont="1" applyFill="1" applyAlignment="1">
      <alignment horizontal="left" indent="1"/>
    </xf>
    <xf numFmtId="2" fontId="2" fillId="0" borderId="12" xfId="0" applyNumberFormat="1" applyFont="1" applyFill="1" applyBorder="1" applyAlignment="1">
      <alignment horizontal="left" vertical="justify" wrapText="1"/>
    </xf>
    <xf numFmtId="2" fontId="35" fillId="0" borderId="8" xfId="0" applyNumberFormat="1" applyFont="1" applyFill="1" applyBorder="1" applyAlignment="1">
      <alignment vertical="center"/>
    </xf>
    <xf numFmtId="2" fontId="0" fillId="0" borderId="12" xfId="0" applyNumberFormat="1" applyFont="1" applyFill="1" applyBorder="1" applyAlignment="1">
      <alignment horizontal="left" vertical="justify" wrapText="1"/>
    </xf>
    <xf numFmtId="0" fontId="3" fillId="0" borderId="24" xfId="0" applyFont="1" applyFill="1" applyBorder="1" applyAlignment="1">
      <alignment horizontal="left"/>
    </xf>
    <xf numFmtId="4" fontId="3" fillId="0" borderId="24" xfId="0" applyNumberFormat="1" applyFont="1" applyFill="1" applyBorder="1" applyAlignment="1">
      <alignment horizontal="right"/>
    </xf>
    <xf numFmtId="49" fontId="3" fillId="0" borderId="0" xfId="0" applyNumberFormat="1" applyFont="1"/>
    <xf numFmtId="10" fontId="19" fillId="3" borderId="25" xfId="7" applyNumberFormat="1" applyFont="1" applyFill="1" applyBorder="1"/>
    <xf numFmtId="0" fontId="3" fillId="0" borderId="0" xfId="0" applyFont="1"/>
    <xf numFmtId="0" fontId="4" fillId="0" borderId="0" xfId="0" applyFont="1"/>
    <xf numFmtId="2" fontId="4" fillId="0" borderId="0" xfId="0" applyNumberFormat="1" applyFont="1" applyFill="1" applyBorder="1" applyAlignment="1">
      <alignment horizontal="right"/>
    </xf>
    <xf numFmtId="2" fontId="3" fillId="0" borderId="0" xfId="0" applyNumberFormat="1" applyFont="1" applyAlignment="1">
      <alignment horizontal="right"/>
    </xf>
    <xf numFmtId="2" fontId="4" fillId="0" borderId="0" xfId="0" applyNumberFormat="1" applyFont="1" applyAlignment="1">
      <alignment horizontal="right"/>
    </xf>
    <xf numFmtId="0" fontId="4" fillId="4" borderId="24" xfId="0" applyFont="1" applyFill="1" applyBorder="1"/>
    <xf numFmtId="2" fontId="4" fillId="4" borderId="24" xfId="0" applyNumberFormat="1" applyFont="1" applyFill="1" applyBorder="1" applyAlignment="1">
      <alignment horizontal="right"/>
    </xf>
    <xf numFmtId="0" fontId="3" fillId="0" borderId="0" xfId="0" applyFont="1" applyFill="1" applyBorder="1" applyAlignment="1">
      <alignment horizontal="center" vertical="center"/>
    </xf>
    <xf numFmtId="0" fontId="11" fillId="0" borderId="0" xfId="3" applyFont="1" applyAlignment="1">
      <alignment horizontal="left" vertical="center" wrapText="1"/>
    </xf>
    <xf numFmtId="0" fontId="11" fillId="0" borderId="0" xfId="3" applyFont="1" applyFill="1" applyAlignment="1">
      <alignment horizontal="left" vertical="center" wrapText="1"/>
    </xf>
    <xf numFmtId="2" fontId="11" fillId="0" borderId="0" xfId="3" applyNumberFormat="1" applyFont="1" applyFill="1" applyAlignment="1">
      <alignment horizontal="left" vertical="center" wrapText="1"/>
    </xf>
    <xf numFmtId="0" fontId="13" fillId="0" borderId="0" xfId="0" applyFont="1" applyAlignment="1">
      <alignment horizontal="left" vertical="top" wrapText="1"/>
    </xf>
    <xf numFmtId="4" fontId="4" fillId="0" borderId="6" xfId="0" applyNumberFormat="1" applyFont="1" applyFill="1" applyBorder="1" applyAlignment="1">
      <alignment horizontal="center" vertical="center"/>
    </xf>
    <xf numFmtId="0" fontId="3" fillId="0" borderId="5" xfId="0" applyFont="1" applyFill="1" applyBorder="1" applyAlignment="1">
      <alignment vertical="center"/>
    </xf>
    <xf numFmtId="0" fontId="2" fillId="0" borderId="0" xfId="0" applyFont="1" applyFill="1" applyBorder="1" applyAlignment="1">
      <alignment horizontal="left" vertical="top" wrapText="1"/>
    </xf>
    <xf numFmtId="0" fontId="13" fillId="0" borderId="0" xfId="0" applyFont="1" applyFill="1" applyBorder="1" applyAlignment="1">
      <alignment horizontal="left" vertical="top" wrapText="1"/>
    </xf>
    <xf numFmtId="4" fontId="4" fillId="0" borderId="7" xfId="0" applyNumberFormat="1" applyFont="1" applyFill="1" applyBorder="1" applyAlignment="1">
      <alignment horizontal="center" vertical="center"/>
    </xf>
    <xf numFmtId="2" fontId="2" fillId="0" borderId="0" xfId="0" applyNumberFormat="1" applyFont="1" applyFill="1" applyBorder="1" applyAlignment="1">
      <alignment horizontal="left" vertical="top" wrapText="1"/>
    </xf>
    <xf numFmtId="0" fontId="2" fillId="0" borderId="23" xfId="0" applyFont="1" applyFill="1" applyBorder="1" applyAlignment="1">
      <alignment horizontal="left" vertical="top" wrapText="1"/>
    </xf>
    <xf numFmtId="4" fontId="0" fillId="0" borderId="0" xfId="0" applyNumberFormat="1" applyFont="1" applyFill="1" applyBorder="1" applyAlignment="1">
      <alignment horizontal="left" vertical="top" wrapText="1"/>
    </xf>
    <xf numFmtId="4" fontId="0" fillId="0" borderId="0" xfId="0" applyNumberFormat="1" applyFill="1" applyBorder="1" applyAlignment="1">
      <alignment horizontal="left" vertical="top" wrapText="1"/>
    </xf>
    <xf numFmtId="4" fontId="16" fillId="0" borderId="7" xfId="0" applyNumberFormat="1" applyFont="1" applyFill="1" applyBorder="1" applyAlignment="1">
      <alignment horizontal="center" vertical="center"/>
    </xf>
    <xf numFmtId="0" fontId="19" fillId="0" borderId="5" xfId="0" applyFont="1" applyFill="1" applyBorder="1" applyAlignment="1">
      <alignment vertical="center"/>
    </xf>
  </cellXfs>
  <cellStyles count="8">
    <cellStyle name="Excel Built-in Normal" xfId="3"/>
    <cellStyle name="Excel Built-in Normal 1" xfId="4"/>
    <cellStyle name="Navadno" xfId="0" builtinId="0"/>
    <cellStyle name="Navadno 2" xfId="5"/>
    <cellStyle name="Navadno 2 2" xfId="2"/>
    <cellStyle name="Navadno 3" xfId="6"/>
    <cellStyle name="Navadno 4" xfId="7"/>
    <cellStyle name="Odstotek" xfId="1" builtinId="5"/>
  </cellStyles>
  <dxfs count="73">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1"/>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view="pageBreakPreview" zoomScaleNormal="100" zoomScaleSheetLayoutView="100" workbookViewId="0">
      <selection activeCell="E31" sqref="E31"/>
    </sheetView>
  </sheetViews>
  <sheetFormatPr defaultRowHeight="12.75" x14ac:dyDescent="0.2"/>
  <cols>
    <col min="1" max="1" width="1.140625" style="1" customWidth="1"/>
    <col min="2" max="2" width="41.42578125" style="1" customWidth="1"/>
    <col min="3" max="3" width="11.140625" style="1" customWidth="1"/>
    <col min="4" max="4" width="5.5703125" style="1" customWidth="1"/>
    <col min="5" max="5" width="36.5703125" style="2" customWidth="1"/>
    <col min="6" max="6" width="9.140625" style="1"/>
    <col min="7" max="7" width="11.5703125" style="1" customWidth="1"/>
    <col min="8" max="16384" width="9.140625" style="1"/>
  </cols>
  <sheetData>
    <row r="1" spans="1:5" x14ac:dyDescent="0.2">
      <c r="B1" s="1" t="s">
        <v>6</v>
      </c>
    </row>
    <row r="2" spans="1:5" x14ac:dyDescent="0.2">
      <c r="A2" s="13"/>
      <c r="B2" s="12" t="s">
        <v>105</v>
      </c>
    </row>
    <row r="3" spans="1:5" ht="15" x14ac:dyDescent="0.2">
      <c r="A3" s="5"/>
      <c r="B3" s="1" t="s">
        <v>5</v>
      </c>
    </row>
    <row r="4" spans="1:5" ht="15" x14ac:dyDescent="0.2">
      <c r="A4" s="5"/>
      <c r="B4" s="11" t="s">
        <v>4</v>
      </c>
      <c r="C4" s="11"/>
      <c r="D4" s="11"/>
      <c r="E4" s="10"/>
    </row>
    <row r="5" spans="1:5" ht="15" x14ac:dyDescent="0.2">
      <c r="A5" s="5"/>
      <c r="B5" s="163"/>
      <c r="C5" s="163"/>
      <c r="D5" s="163"/>
      <c r="E5" s="163"/>
    </row>
    <row r="6" spans="1:5" ht="15" x14ac:dyDescent="0.2">
      <c r="A6" s="5"/>
      <c r="B6" s="139"/>
      <c r="C6" s="138"/>
      <c r="D6" s="138"/>
      <c r="E6" s="138"/>
    </row>
    <row r="7" spans="1:5" ht="15.75" x14ac:dyDescent="0.25">
      <c r="A7" s="5"/>
      <c r="B7" s="9" t="s">
        <v>112</v>
      </c>
      <c r="C7" s="4"/>
      <c r="D7" s="4"/>
      <c r="E7" s="7"/>
    </row>
    <row r="8" spans="1:5" ht="15.75" x14ac:dyDescent="0.25">
      <c r="A8" s="5"/>
      <c r="B8" s="8"/>
      <c r="C8" s="4"/>
      <c r="D8" s="4"/>
      <c r="E8" s="3"/>
    </row>
    <row r="9" spans="1:5" ht="12" customHeight="1" x14ac:dyDescent="0.2">
      <c r="A9" s="5"/>
      <c r="B9" s="4"/>
      <c r="C9" s="4"/>
      <c r="D9" s="4"/>
      <c r="E9" s="3"/>
    </row>
    <row r="10" spans="1:5" ht="15.75" customHeight="1" x14ac:dyDescent="0.2">
      <c r="A10" s="5"/>
      <c r="B10" s="4" t="s">
        <v>3</v>
      </c>
      <c r="C10" s="4"/>
      <c r="D10" s="4"/>
      <c r="E10" s="6">
        <f>'A1. Zemeljska dela'!F40</f>
        <v>0</v>
      </c>
    </row>
    <row r="11" spans="1:5" ht="5.25" customHeight="1" x14ac:dyDescent="0.2">
      <c r="A11" s="5"/>
      <c r="B11" s="4"/>
      <c r="C11" s="4"/>
      <c r="D11" s="4"/>
      <c r="E11" s="3"/>
    </row>
    <row r="12" spans="1:5" ht="15.75" customHeight="1" x14ac:dyDescent="0.2">
      <c r="A12" s="5"/>
      <c r="B12" s="4" t="s">
        <v>2</v>
      </c>
      <c r="C12" s="4"/>
      <c r="D12" s="4"/>
      <c r="E12" s="6">
        <f>'A2. Tesarska dela'!F32</f>
        <v>0</v>
      </c>
    </row>
    <row r="13" spans="1:5" ht="5.25" customHeight="1" x14ac:dyDescent="0.2">
      <c r="A13" s="5"/>
      <c r="B13" s="4"/>
      <c r="C13" s="4"/>
      <c r="D13" s="4"/>
      <c r="E13" s="3"/>
    </row>
    <row r="14" spans="1:5" ht="15.75" customHeight="1" x14ac:dyDescent="0.2">
      <c r="A14" s="5"/>
      <c r="B14" s="4" t="s">
        <v>1</v>
      </c>
      <c r="C14" s="4"/>
      <c r="D14" s="4"/>
      <c r="E14" s="6">
        <f>'A3. Betonska dela'!F37</f>
        <v>0</v>
      </c>
    </row>
    <row r="15" spans="1:5" ht="5.25" customHeight="1" x14ac:dyDescent="0.2">
      <c r="A15" s="5"/>
      <c r="B15" s="4"/>
      <c r="C15" s="4"/>
      <c r="D15" s="4"/>
    </row>
    <row r="16" spans="1:5" ht="15.75" customHeight="1" x14ac:dyDescent="0.2">
      <c r="A16" s="5"/>
      <c r="B16" s="4" t="s">
        <v>0</v>
      </c>
      <c r="C16" s="4"/>
      <c r="D16" s="4"/>
      <c r="E16" s="6">
        <f>'A4. Zidarska dela'!F42</f>
        <v>0</v>
      </c>
    </row>
    <row r="17" spans="2:5" ht="5.25" customHeight="1" x14ac:dyDescent="0.2">
      <c r="B17" s="4"/>
      <c r="C17" s="4"/>
      <c r="D17" s="4"/>
      <c r="E17" s="3"/>
    </row>
    <row r="18" spans="2:5" ht="15" x14ac:dyDescent="0.2">
      <c r="B18" s="4" t="s">
        <v>110</v>
      </c>
      <c r="C18" s="4"/>
      <c r="D18" s="4"/>
      <c r="E18" s="6">
        <f>'A5. Kovinske konstrukcije'!F43</f>
        <v>0</v>
      </c>
    </row>
    <row r="19" spans="2:5" ht="5.25" customHeight="1" x14ac:dyDescent="0.2">
      <c r="B19" s="4"/>
      <c r="C19" s="4"/>
      <c r="D19" s="4"/>
      <c r="E19" s="3"/>
    </row>
    <row r="20" spans="2:5" ht="15" x14ac:dyDescent="0.2">
      <c r="B20" s="4" t="s">
        <v>114</v>
      </c>
      <c r="C20" s="4"/>
      <c r="D20" s="4"/>
      <c r="E20" s="6">
        <f>'A6. A7. Instalacijska dela'!F17</f>
        <v>0</v>
      </c>
    </row>
    <row r="21" spans="2:5" ht="5.25" customHeight="1" x14ac:dyDescent="0.2">
      <c r="B21" s="4"/>
      <c r="C21" s="4"/>
      <c r="D21" s="4"/>
      <c r="E21" s="3"/>
    </row>
    <row r="22" spans="2:5" ht="15" x14ac:dyDescent="0.2">
      <c r="B22" s="152" t="s">
        <v>113</v>
      </c>
      <c r="C22" s="152"/>
      <c r="D22" s="152"/>
      <c r="E22" s="153">
        <f>'A6. A7. Instalacijska dela'!F34</f>
        <v>0</v>
      </c>
    </row>
    <row r="23" spans="2:5" ht="15" x14ac:dyDescent="0.2">
      <c r="B23" s="4"/>
      <c r="C23" s="4"/>
      <c r="D23" s="4"/>
      <c r="E23" s="3"/>
    </row>
    <row r="24" spans="2:5" ht="15.75" x14ac:dyDescent="0.25">
      <c r="B24" s="8" t="s">
        <v>123</v>
      </c>
      <c r="C24" s="8"/>
      <c r="D24" s="8"/>
      <c r="E24" s="158">
        <f>SUM(E10:E22)</f>
        <v>0</v>
      </c>
    </row>
    <row r="25" spans="2:5" ht="22.5" customHeight="1" x14ac:dyDescent="0.2">
      <c r="B25" s="154" t="s">
        <v>124</v>
      </c>
      <c r="C25" s="155">
        <v>0.1</v>
      </c>
      <c r="D25" s="156"/>
      <c r="E25" s="159">
        <f>E24*C25</f>
        <v>0</v>
      </c>
    </row>
    <row r="26" spans="2:5" ht="22.5" customHeight="1" x14ac:dyDescent="0.25">
      <c r="B26" s="157" t="s">
        <v>125</v>
      </c>
      <c r="C26" s="157"/>
      <c r="D26" s="157"/>
      <c r="E26" s="160">
        <f>E24-E25</f>
        <v>0</v>
      </c>
    </row>
    <row r="27" spans="2:5" ht="22.5" customHeight="1" x14ac:dyDescent="0.2">
      <c r="B27" s="156" t="s">
        <v>126</v>
      </c>
      <c r="C27" s="155">
        <v>0.22</v>
      </c>
      <c r="D27" s="156"/>
      <c r="E27" s="159">
        <f>E26*C27</f>
        <v>0</v>
      </c>
    </row>
    <row r="28" spans="2:5" ht="22.5" customHeight="1" x14ac:dyDescent="0.25">
      <c r="B28" s="161" t="s">
        <v>127</v>
      </c>
      <c r="C28" s="161"/>
      <c r="D28" s="161"/>
      <c r="E28" s="162">
        <f>E26+E27</f>
        <v>0</v>
      </c>
    </row>
  </sheetData>
  <mergeCells count="1">
    <mergeCell ref="B5:E5"/>
  </mergeCells>
  <pageMargins left="0.7" right="0.7" top="0.75" bottom="0.75" header="0.3" footer="0.3"/>
  <pageSetup paperSize="9" scale="84" orientation="portrait" r:id="rId1"/>
  <headerFooter>
    <oddHeader>&amp;LPZI Popis del&amp;CESPLANADA d.o.o.&amp;Ršt. proj.: 36/2019</oddHeader>
    <oddFooter>&amp;L&amp;A&amp;CKROŽIŠČE LAŠKO&amp;R&amp;P/&amp;N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7"/>
  <sheetViews>
    <sheetView view="pageBreakPreview" topLeftCell="A13" zoomScale="130" zoomScaleNormal="100" zoomScaleSheetLayoutView="130" workbookViewId="0">
      <selection activeCell="B2" sqref="B2"/>
    </sheetView>
  </sheetViews>
  <sheetFormatPr defaultRowHeight="12.75" x14ac:dyDescent="0.2"/>
  <cols>
    <col min="1" max="1" width="9.140625" style="1"/>
    <col min="2" max="2" width="55.5703125" style="1" bestFit="1" customWidth="1"/>
    <col min="3" max="16384" width="9.140625" style="1"/>
  </cols>
  <sheetData>
    <row r="2" spans="1:7" ht="15" x14ac:dyDescent="0.25">
      <c r="A2" s="18"/>
      <c r="B2" s="129" t="s">
        <v>18</v>
      </c>
      <c r="C2" s="17"/>
      <c r="D2" s="16"/>
      <c r="E2" s="15"/>
      <c r="F2" s="14"/>
    </row>
    <row r="3" spans="1:7" ht="49.5" customHeight="1" x14ac:dyDescent="0.2">
      <c r="A3" s="19" t="s">
        <v>8</v>
      </c>
      <c r="B3" s="164" t="s">
        <v>17</v>
      </c>
      <c r="C3" s="164"/>
      <c r="D3" s="164"/>
      <c r="E3" s="164"/>
      <c r="F3" s="14"/>
    </row>
    <row r="4" spans="1:7" ht="56.25" customHeight="1" x14ac:dyDescent="0.2">
      <c r="A4" s="19" t="s">
        <v>8</v>
      </c>
      <c r="B4" s="164" t="s">
        <v>16</v>
      </c>
      <c r="C4" s="164"/>
      <c r="D4" s="164"/>
      <c r="E4" s="164"/>
      <c r="F4" s="14"/>
    </row>
    <row r="5" spans="1:7" ht="54.75" customHeight="1" x14ac:dyDescent="0.2">
      <c r="A5" s="19" t="s">
        <v>8</v>
      </c>
      <c r="B5" s="164" t="s">
        <v>15</v>
      </c>
      <c r="C5" s="164"/>
      <c r="D5" s="164"/>
      <c r="E5" s="164"/>
      <c r="F5" s="14"/>
    </row>
    <row r="6" spans="1:7" ht="14.25" x14ac:dyDescent="0.2">
      <c r="A6" s="19"/>
      <c r="B6" s="136"/>
      <c r="C6" s="136"/>
      <c r="D6" s="136"/>
      <c r="E6" s="136"/>
      <c r="F6" s="14"/>
    </row>
    <row r="7" spans="1:7" ht="15" x14ac:dyDescent="0.25">
      <c r="A7" s="18"/>
      <c r="B7" s="128" t="s">
        <v>14</v>
      </c>
      <c r="C7" s="17"/>
      <c r="D7" s="16"/>
      <c r="E7" s="15"/>
      <c r="F7" s="14"/>
    </row>
    <row r="8" spans="1:7" ht="52.5" customHeight="1" x14ac:dyDescent="0.2">
      <c r="A8" s="19" t="s">
        <v>8</v>
      </c>
      <c r="B8" s="165" t="s">
        <v>87</v>
      </c>
      <c r="C8" s="165"/>
      <c r="D8" s="165"/>
      <c r="E8" s="165"/>
      <c r="F8" s="14"/>
    </row>
    <row r="9" spans="1:7" ht="51" customHeight="1" x14ac:dyDescent="0.2">
      <c r="A9" s="19" t="s">
        <v>8</v>
      </c>
      <c r="B9" s="166" t="s">
        <v>13</v>
      </c>
      <c r="C9" s="166"/>
      <c r="D9" s="166"/>
      <c r="E9" s="166"/>
      <c r="F9" s="14"/>
    </row>
    <row r="10" spans="1:7" ht="15" x14ac:dyDescent="0.25">
      <c r="A10" s="18"/>
      <c r="B10" s="125"/>
      <c r="C10" s="17"/>
      <c r="D10" s="16"/>
      <c r="E10" s="15"/>
      <c r="F10" s="14"/>
    </row>
    <row r="11" spans="1:7" ht="15" x14ac:dyDescent="0.25">
      <c r="A11" s="18"/>
      <c r="B11" s="128" t="s">
        <v>12</v>
      </c>
      <c r="C11" s="17"/>
      <c r="D11" s="16"/>
      <c r="E11" s="15"/>
      <c r="F11" s="14"/>
    </row>
    <row r="12" spans="1:7" ht="15" x14ac:dyDescent="0.25">
      <c r="A12" s="18" t="s">
        <v>8</v>
      </c>
      <c r="B12" s="127" t="s">
        <v>61</v>
      </c>
      <c r="C12" s="17"/>
      <c r="D12" s="16"/>
      <c r="E12" s="15"/>
      <c r="F12" s="14"/>
    </row>
    <row r="13" spans="1:7" ht="15" x14ac:dyDescent="0.25">
      <c r="A13" s="18" t="s">
        <v>8</v>
      </c>
      <c r="B13" s="126" t="s">
        <v>65</v>
      </c>
      <c r="C13" s="17"/>
      <c r="D13" s="16"/>
      <c r="E13" s="15"/>
      <c r="F13" s="14"/>
    </row>
    <row r="14" spans="1:7" ht="15" x14ac:dyDescent="0.25">
      <c r="A14" s="18" t="s">
        <v>8</v>
      </c>
      <c r="B14" s="126" t="s">
        <v>67</v>
      </c>
      <c r="C14" s="17"/>
      <c r="D14" s="16"/>
      <c r="E14" s="15"/>
      <c r="F14" s="14"/>
    </row>
    <row r="15" spans="1:7" ht="15" x14ac:dyDescent="0.25">
      <c r="A15" s="18" t="s">
        <v>8</v>
      </c>
      <c r="B15" s="126" t="s">
        <v>11</v>
      </c>
      <c r="C15" s="17"/>
      <c r="D15" s="16"/>
      <c r="E15" s="15"/>
      <c r="F15" s="14"/>
    </row>
    <row r="16" spans="1:7" s="118" customFormat="1" ht="15.75" x14ac:dyDescent="0.25">
      <c r="A16" s="117" t="s">
        <v>8</v>
      </c>
      <c r="B16" s="124" t="s">
        <v>62</v>
      </c>
      <c r="D16" s="119"/>
      <c r="E16" s="120"/>
      <c r="G16" s="121"/>
    </row>
    <row r="17" spans="1:7" s="118" customFormat="1" ht="15.75" x14ac:dyDescent="0.25">
      <c r="A17" s="117" t="s">
        <v>8</v>
      </c>
      <c r="B17" s="124" t="s">
        <v>68</v>
      </c>
      <c r="D17" s="119"/>
      <c r="E17" s="120"/>
      <c r="G17" s="121"/>
    </row>
    <row r="18" spans="1:7" s="118" customFormat="1" ht="15.75" x14ac:dyDescent="0.25">
      <c r="A18" s="117"/>
      <c r="B18" s="124" t="s">
        <v>63</v>
      </c>
      <c r="D18" s="119"/>
      <c r="E18" s="120"/>
      <c r="G18" s="121"/>
    </row>
    <row r="19" spans="1:7" ht="15" x14ac:dyDescent="0.25">
      <c r="A19" s="18" t="s">
        <v>8</v>
      </c>
      <c r="B19" s="126" t="s">
        <v>69</v>
      </c>
      <c r="C19" s="17"/>
      <c r="D19" s="16"/>
      <c r="E19" s="15"/>
      <c r="F19" s="14"/>
    </row>
    <row r="20" spans="1:7" ht="15" x14ac:dyDescent="0.25">
      <c r="A20" s="18" t="s">
        <v>8</v>
      </c>
      <c r="B20" s="126" t="s">
        <v>66</v>
      </c>
      <c r="C20" s="17"/>
      <c r="D20" s="16"/>
      <c r="E20" s="15"/>
      <c r="F20" s="14"/>
    </row>
    <row r="21" spans="1:7" ht="15" x14ac:dyDescent="0.25">
      <c r="A21" s="18" t="s">
        <v>8</v>
      </c>
      <c r="B21" s="126" t="s">
        <v>70</v>
      </c>
      <c r="C21" s="17"/>
      <c r="D21" s="16"/>
      <c r="E21" s="15"/>
      <c r="F21" s="14"/>
    </row>
    <row r="22" spans="1:7" ht="15" x14ac:dyDescent="0.25">
      <c r="A22" s="18" t="s">
        <v>8</v>
      </c>
      <c r="B22" s="126" t="s">
        <v>71</v>
      </c>
      <c r="C22" s="17"/>
      <c r="D22" s="16"/>
      <c r="E22" s="15"/>
      <c r="F22" s="14"/>
    </row>
    <row r="23" spans="1:7" ht="15" x14ac:dyDescent="0.25">
      <c r="A23" s="18" t="s">
        <v>8</v>
      </c>
      <c r="B23" s="126" t="s">
        <v>64</v>
      </c>
      <c r="C23" s="17"/>
      <c r="D23" s="16"/>
      <c r="E23" s="15"/>
      <c r="F23" s="14"/>
    </row>
    <row r="24" spans="1:7" ht="15" x14ac:dyDescent="0.25">
      <c r="A24" s="18" t="s">
        <v>8</v>
      </c>
      <c r="B24" s="126" t="s">
        <v>10</v>
      </c>
      <c r="C24" s="17"/>
      <c r="D24" s="16"/>
      <c r="E24" s="15"/>
      <c r="F24" s="14"/>
    </row>
    <row r="25" spans="1:7" ht="15" x14ac:dyDescent="0.25">
      <c r="A25" s="18" t="s">
        <v>8</v>
      </c>
      <c r="B25" s="126" t="s">
        <v>9</v>
      </c>
      <c r="C25" s="17"/>
      <c r="D25" s="16"/>
      <c r="E25" s="15"/>
      <c r="F25" s="14"/>
    </row>
    <row r="26" spans="1:7" ht="15" x14ac:dyDescent="0.25">
      <c r="A26" s="18" t="s">
        <v>8</v>
      </c>
      <c r="B26" s="126" t="s">
        <v>82</v>
      </c>
      <c r="C26" s="17"/>
      <c r="D26" s="16"/>
      <c r="E26" s="15"/>
      <c r="F26" s="14"/>
    </row>
    <row r="27" spans="1:7" ht="15" x14ac:dyDescent="0.25">
      <c r="A27" s="18" t="s">
        <v>8</v>
      </c>
      <c r="B27" s="126" t="s">
        <v>73</v>
      </c>
      <c r="C27" s="17"/>
      <c r="D27" s="16"/>
      <c r="E27" s="15"/>
      <c r="F27" s="14"/>
    </row>
    <row r="28" spans="1:7" ht="15" x14ac:dyDescent="0.25">
      <c r="A28" s="18"/>
      <c r="B28" s="126" t="s">
        <v>72</v>
      </c>
      <c r="C28" s="17"/>
      <c r="D28" s="16"/>
      <c r="E28" s="15"/>
      <c r="F28" s="14"/>
    </row>
    <row r="29" spans="1:7" s="118" customFormat="1" ht="15.75" x14ac:dyDescent="0.25">
      <c r="A29" s="122" t="s">
        <v>8</v>
      </c>
      <c r="B29" s="124" t="s">
        <v>75</v>
      </c>
      <c r="D29" s="119"/>
      <c r="E29" s="120"/>
      <c r="G29" s="121"/>
    </row>
    <row r="30" spans="1:7" s="118" customFormat="1" ht="15.75" x14ac:dyDescent="0.25">
      <c r="A30" s="122"/>
      <c r="B30" s="124" t="s">
        <v>74</v>
      </c>
      <c r="D30" s="119"/>
      <c r="E30" s="120"/>
      <c r="G30" s="121"/>
    </row>
    <row r="31" spans="1:7" s="118" customFormat="1" ht="15.75" x14ac:dyDescent="0.25">
      <c r="A31" s="122" t="s">
        <v>8</v>
      </c>
      <c r="B31" s="124" t="s">
        <v>76</v>
      </c>
      <c r="D31" s="119"/>
      <c r="E31" s="120"/>
      <c r="G31" s="121"/>
    </row>
    <row r="32" spans="1:7" s="118" customFormat="1" ht="15.75" x14ac:dyDescent="0.25">
      <c r="A32" s="122"/>
      <c r="B32" s="124" t="s">
        <v>77</v>
      </c>
      <c r="D32" s="119"/>
      <c r="E32" s="120"/>
      <c r="G32" s="121"/>
    </row>
    <row r="33" spans="1:8" s="118" customFormat="1" ht="15.75" x14ac:dyDescent="0.25">
      <c r="A33" s="117" t="s">
        <v>8</v>
      </c>
      <c r="B33" s="124" t="s">
        <v>78</v>
      </c>
      <c r="D33" s="119"/>
      <c r="E33" s="120"/>
      <c r="G33" s="121"/>
    </row>
    <row r="34" spans="1:8" s="118" customFormat="1" ht="15.75" x14ac:dyDescent="0.25">
      <c r="A34" s="123"/>
      <c r="B34" s="124" t="s">
        <v>79</v>
      </c>
      <c r="D34" s="119"/>
      <c r="E34" s="120"/>
      <c r="G34" s="121"/>
    </row>
    <row r="35" spans="1:8" s="118" customFormat="1" ht="15.75" x14ac:dyDescent="0.25">
      <c r="A35" s="117" t="s">
        <v>8</v>
      </c>
      <c r="B35" s="132" t="s">
        <v>80</v>
      </c>
      <c r="C35" s="133"/>
      <c r="D35" s="134"/>
      <c r="E35" s="135"/>
      <c r="G35" s="121"/>
      <c r="H35" s="130"/>
    </row>
    <row r="36" spans="1:8" s="118" customFormat="1" ht="15.75" x14ac:dyDescent="0.25">
      <c r="A36" s="117"/>
      <c r="B36" s="132" t="s">
        <v>81</v>
      </c>
      <c r="C36" s="133"/>
      <c r="D36" s="134"/>
      <c r="E36" s="135"/>
      <c r="G36" s="121"/>
      <c r="H36" s="131"/>
    </row>
    <row r="37" spans="1:8" ht="15" x14ac:dyDescent="0.25">
      <c r="A37" s="18" t="s">
        <v>8</v>
      </c>
      <c r="B37" s="126" t="s">
        <v>7</v>
      </c>
      <c r="C37" s="17"/>
      <c r="D37" s="16"/>
      <c r="E37" s="15"/>
      <c r="F37" s="14"/>
    </row>
  </sheetData>
  <mergeCells count="5">
    <mergeCell ref="B3:E3"/>
    <mergeCell ref="B4:E4"/>
    <mergeCell ref="B5:E5"/>
    <mergeCell ref="B8:E8"/>
    <mergeCell ref="B9:E9"/>
  </mergeCells>
  <conditionalFormatting sqref="G16:G18">
    <cfRule type="cellIs" dxfId="72" priority="4" stopIfTrue="1" operator="equal">
      <formula>0</formula>
    </cfRule>
  </conditionalFormatting>
  <conditionalFormatting sqref="G29:G32">
    <cfRule type="cellIs" dxfId="71" priority="3" stopIfTrue="1" operator="equal">
      <formula>0</formula>
    </cfRule>
  </conditionalFormatting>
  <conditionalFormatting sqref="G33:G34">
    <cfRule type="cellIs" dxfId="70" priority="2" stopIfTrue="1" operator="equal">
      <formula>0</formula>
    </cfRule>
  </conditionalFormatting>
  <conditionalFormatting sqref="G35:G36">
    <cfRule type="cellIs" dxfId="69" priority="1" stopIfTrue="1" operator="equal">
      <formula>0</formula>
    </cfRule>
  </conditionalFormatting>
  <pageMargins left="0.7" right="0.7" top="0.75" bottom="0.75" header="0.3" footer="0.3"/>
  <pageSetup paperSize="9" scale="84" orientation="portrait" r:id="rId1"/>
  <headerFooter>
    <oddHeader>&amp;LPZI Popis del&amp;CESPLANADA d.o.o.&amp;Ršt. proj.: 36/2019</oddHeader>
    <oddFooter>&amp;L&amp;A&amp;CKROŽIŠČE LAŠKO&amp;R&amp;P/&amp;N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topLeftCell="A28" zoomScaleNormal="100" zoomScaleSheetLayoutView="100" workbookViewId="0">
      <selection activeCell="E37" sqref="E37"/>
    </sheetView>
  </sheetViews>
  <sheetFormatPr defaultRowHeight="12.75" x14ac:dyDescent="0.2"/>
  <cols>
    <col min="1" max="1" width="7.85546875" style="1" bestFit="1" customWidth="1"/>
    <col min="2" max="2" width="53.140625" style="44" customWidth="1"/>
    <col min="3" max="3" width="9.42578125" style="44" customWidth="1"/>
    <col min="4" max="4" width="5.5703125" style="1" customWidth="1"/>
    <col min="5" max="5" width="12.28515625" style="1" customWidth="1"/>
    <col min="6" max="6" width="16.28515625" style="1" customWidth="1"/>
    <col min="7" max="16384" width="9.140625" style="1"/>
  </cols>
  <sheetData>
    <row r="1" spans="1:8" ht="14.25" x14ac:dyDescent="0.2">
      <c r="A1" s="52" t="s">
        <v>34</v>
      </c>
      <c r="B1" s="52" t="s">
        <v>33</v>
      </c>
      <c r="C1" s="52" t="s">
        <v>32</v>
      </c>
      <c r="D1" s="52" t="s">
        <v>31</v>
      </c>
      <c r="E1" s="52" t="s">
        <v>30</v>
      </c>
      <c r="F1" s="51" t="s">
        <v>29</v>
      </c>
    </row>
    <row r="2" spans="1:8" x14ac:dyDescent="0.2">
      <c r="A2" s="44"/>
      <c r="D2" s="50"/>
      <c r="E2" s="44"/>
      <c r="F2" s="44"/>
    </row>
    <row r="3" spans="1:8" ht="15.75" x14ac:dyDescent="0.2">
      <c r="A3" s="49" t="s">
        <v>37</v>
      </c>
      <c r="B3" s="48" t="s">
        <v>41</v>
      </c>
    </row>
    <row r="4" spans="1:8" x14ac:dyDescent="0.2">
      <c r="A4" s="42"/>
      <c r="B4" s="41"/>
      <c r="C4" s="39"/>
      <c r="D4" s="40"/>
      <c r="E4" s="39"/>
      <c r="F4" s="39"/>
    </row>
    <row r="5" spans="1:8" ht="49.5" customHeight="1" x14ac:dyDescent="0.2">
      <c r="A5" s="167" t="s">
        <v>40</v>
      </c>
      <c r="B5" s="167"/>
      <c r="C5" s="167"/>
      <c r="D5" s="167"/>
      <c r="E5" s="167"/>
      <c r="F5" s="167"/>
    </row>
    <row r="6" spans="1:8" s="67" customFormat="1" ht="49.5" customHeight="1" x14ac:dyDescent="0.2">
      <c r="A6" s="167"/>
      <c r="B6" s="167"/>
      <c r="C6" s="167"/>
      <c r="D6" s="167"/>
      <c r="E6" s="167"/>
      <c r="F6" s="167"/>
      <c r="G6" s="11"/>
      <c r="H6" s="11"/>
    </row>
    <row r="7" spans="1:8" s="67" customFormat="1" ht="49.5" customHeight="1" x14ac:dyDescent="0.2">
      <c r="A7" s="167"/>
      <c r="B7" s="167"/>
      <c r="C7" s="167"/>
      <c r="D7" s="167"/>
      <c r="E7" s="167"/>
      <c r="F7" s="167"/>
      <c r="G7" s="11"/>
      <c r="H7" s="11"/>
    </row>
    <row r="8" spans="1:8" s="66" customFormat="1" ht="49.5" customHeight="1" x14ac:dyDescent="0.2">
      <c r="A8" s="167"/>
      <c r="B8" s="167"/>
      <c r="C8" s="167"/>
      <c r="D8" s="167"/>
      <c r="E8" s="167"/>
      <c r="F8" s="167"/>
    </row>
    <row r="9" spans="1:8" s="66" customFormat="1" ht="49.5" customHeight="1" x14ac:dyDescent="0.2">
      <c r="A9" s="167"/>
      <c r="B9" s="167"/>
      <c r="C9" s="167"/>
      <c r="D9" s="167"/>
      <c r="E9" s="167"/>
      <c r="F9" s="167"/>
    </row>
    <row r="10" spans="1:8" s="66" customFormat="1" ht="49.5" customHeight="1" x14ac:dyDescent="0.2">
      <c r="A10" s="167"/>
      <c r="B10" s="167"/>
      <c r="C10" s="167"/>
      <c r="D10" s="167"/>
      <c r="E10" s="167"/>
      <c r="F10" s="167"/>
    </row>
    <row r="11" spans="1:8" s="66" customFormat="1" ht="49.5" customHeight="1" x14ac:dyDescent="0.2">
      <c r="A11" s="167"/>
      <c r="B11" s="167"/>
      <c r="C11" s="167"/>
      <c r="D11" s="167"/>
      <c r="E11" s="167"/>
      <c r="F11" s="167"/>
    </row>
    <row r="12" spans="1:8" s="66" customFormat="1" ht="49.5" customHeight="1" x14ac:dyDescent="0.2">
      <c r="A12" s="167"/>
      <c r="B12" s="167"/>
      <c r="C12" s="167"/>
      <c r="D12" s="167"/>
      <c r="E12" s="167"/>
      <c r="F12" s="167"/>
    </row>
    <row r="13" spans="1:8" s="66" customFormat="1" ht="49.5" customHeight="1" x14ac:dyDescent="0.2">
      <c r="A13" s="167"/>
      <c r="B13" s="167"/>
      <c r="C13" s="167"/>
      <c r="D13" s="167"/>
      <c r="E13" s="167"/>
      <c r="F13" s="167"/>
    </row>
    <row r="14" spans="1:8" s="66" customFormat="1" ht="49.5" customHeight="1" x14ac:dyDescent="0.2">
      <c r="A14" s="167"/>
      <c r="B14" s="167"/>
      <c r="C14" s="167"/>
      <c r="D14" s="167"/>
      <c r="E14" s="167"/>
      <c r="F14" s="167"/>
    </row>
    <row r="15" spans="1:8" s="66" customFormat="1" ht="51" customHeight="1" x14ac:dyDescent="0.2">
      <c r="A15" s="167"/>
      <c r="B15" s="167"/>
      <c r="C15" s="167"/>
      <c r="D15" s="167"/>
      <c r="E15" s="167"/>
      <c r="F15" s="167"/>
    </row>
    <row r="16" spans="1:8" x14ac:dyDescent="0.2">
      <c r="A16" s="47"/>
      <c r="B16" s="41"/>
      <c r="C16" s="39"/>
      <c r="D16" s="40"/>
      <c r="E16" s="39"/>
      <c r="F16" s="39"/>
    </row>
    <row r="17" spans="1:6" ht="178.5" x14ac:dyDescent="0.2">
      <c r="A17" s="61"/>
      <c r="B17" s="65" t="s">
        <v>90</v>
      </c>
      <c r="C17" s="64"/>
      <c r="D17" s="63"/>
      <c r="E17" s="63"/>
      <c r="F17" s="63"/>
    </row>
    <row r="18" spans="1:6" x14ac:dyDescent="0.2">
      <c r="A18" s="61"/>
      <c r="B18" s="62"/>
      <c r="C18" s="25"/>
      <c r="D18" s="25"/>
      <c r="E18" s="25"/>
      <c r="F18" s="25"/>
    </row>
    <row r="19" spans="1:6" ht="115.5" thickBot="1" x14ac:dyDescent="0.25">
      <c r="A19" s="35" t="s">
        <v>28</v>
      </c>
      <c r="B19" s="58" t="s">
        <v>94</v>
      </c>
      <c r="C19" s="34"/>
      <c r="D19" s="33"/>
      <c r="E19" s="33"/>
      <c r="F19" s="32"/>
    </row>
    <row r="20" spans="1:6" ht="21" customHeight="1" thickBot="1" x14ac:dyDescent="0.25">
      <c r="A20" s="31"/>
      <c r="B20" s="30"/>
      <c r="C20" s="37">
        <v>97</v>
      </c>
      <c r="D20" s="28" t="s">
        <v>35</v>
      </c>
      <c r="E20" s="27"/>
      <c r="F20" s="26">
        <f>C20*E20</f>
        <v>0</v>
      </c>
    </row>
    <row r="21" spans="1:6" x14ac:dyDescent="0.2">
      <c r="A21" s="42"/>
      <c r="B21" s="41"/>
      <c r="C21" s="39"/>
      <c r="D21" s="40"/>
      <c r="E21" s="39"/>
      <c r="F21" s="39"/>
    </row>
    <row r="22" spans="1:6" ht="39" thickBot="1" x14ac:dyDescent="0.25">
      <c r="A22" s="35" t="s">
        <v>27</v>
      </c>
      <c r="B22" s="58" t="s">
        <v>83</v>
      </c>
      <c r="C22" s="34"/>
      <c r="D22" s="33"/>
      <c r="E22" s="33"/>
      <c r="F22" s="32"/>
    </row>
    <row r="23" spans="1:6" ht="21" customHeight="1" thickBot="1" x14ac:dyDescent="0.25">
      <c r="A23" s="31"/>
      <c r="B23" s="30"/>
      <c r="C23" s="37">
        <v>220</v>
      </c>
      <c r="D23" s="28" t="s">
        <v>20</v>
      </c>
      <c r="E23" s="27"/>
      <c r="F23" s="26">
        <f>C23*E23</f>
        <v>0</v>
      </c>
    </row>
    <row r="24" spans="1:6" ht="15" x14ac:dyDescent="0.2">
      <c r="A24" s="24"/>
      <c r="B24" s="36"/>
      <c r="C24" s="36"/>
      <c r="D24" s="36"/>
      <c r="E24" s="36"/>
      <c r="F24" s="36"/>
    </row>
    <row r="25" spans="1:6" ht="192" thickBot="1" x14ac:dyDescent="0.25">
      <c r="A25" s="35" t="s">
        <v>26</v>
      </c>
      <c r="B25" s="58" t="s">
        <v>91</v>
      </c>
      <c r="C25" s="144"/>
      <c r="D25" s="33"/>
      <c r="E25" s="33"/>
      <c r="F25" s="32"/>
    </row>
    <row r="26" spans="1:6" ht="21" customHeight="1" thickBot="1" x14ac:dyDescent="0.25">
      <c r="A26" s="31"/>
      <c r="B26" s="30" t="s">
        <v>88</v>
      </c>
      <c r="C26" s="37">
        <v>220</v>
      </c>
      <c r="D26" s="28" t="s">
        <v>20</v>
      </c>
      <c r="E26" s="27"/>
      <c r="F26" s="26">
        <f>C26*E26</f>
        <v>0</v>
      </c>
    </row>
    <row r="27" spans="1:6" ht="21" customHeight="1" thickBot="1" x14ac:dyDescent="0.25">
      <c r="A27" s="31"/>
      <c r="B27" s="30" t="s">
        <v>39</v>
      </c>
      <c r="C27" s="37">
        <v>44</v>
      </c>
      <c r="D27" s="28" t="s">
        <v>35</v>
      </c>
      <c r="E27" s="27"/>
      <c r="F27" s="26">
        <f>C27*E27</f>
        <v>0</v>
      </c>
    </row>
    <row r="28" spans="1:6" ht="21" customHeight="1" thickBot="1" x14ac:dyDescent="0.25">
      <c r="A28" s="31"/>
      <c r="B28" s="30" t="s">
        <v>84</v>
      </c>
      <c r="C28" s="37">
        <v>22</v>
      </c>
      <c r="D28" s="28" t="s">
        <v>20</v>
      </c>
      <c r="E28" s="27"/>
      <c r="F28" s="26">
        <f>C28*E28</f>
        <v>0</v>
      </c>
    </row>
    <row r="29" spans="1:6" ht="15" x14ac:dyDescent="0.2">
      <c r="A29" s="24"/>
      <c r="B29" s="36"/>
      <c r="C29" s="36"/>
      <c r="D29" s="36"/>
      <c r="E29" s="36"/>
      <c r="F29" s="36"/>
    </row>
    <row r="30" spans="1:6" ht="51.75" thickBot="1" x14ac:dyDescent="0.25">
      <c r="A30" s="35" t="s">
        <v>25</v>
      </c>
      <c r="B30" s="58" t="s">
        <v>93</v>
      </c>
      <c r="C30" s="34"/>
      <c r="D30" s="33"/>
      <c r="E30" s="33"/>
      <c r="F30" s="32"/>
    </row>
    <row r="31" spans="1:6" ht="21" customHeight="1" thickBot="1" x14ac:dyDescent="0.25">
      <c r="A31" s="31"/>
      <c r="B31" s="30"/>
      <c r="C31" s="37">
        <v>12</v>
      </c>
      <c r="D31" s="28" t="s">
        <v>35</v>
      </c>
      <c r="E31" s="27"/>
      <c r="F31" s="26">
        <f>C31*E31</f>
        <v>0</v>
      </c>
    </row>
    <row r="32" spans="1:6" ht="15" x14ac:dyDescent="0.2">
      <c r="A32" s="24"/>
      <c r="B32" s="36"/>
      <c r="C32" s="36"/>
      <c r="D32" s="36"/>
      <c r="E32" s="36"/>
      <c r="F32" s="36"/>
    </row>
    <row r="33" spans="1:7" ht="115.5" thickBot="1" x14ac:dyDescent="0.25">
      <c r="A33" s="35" t="s">
        <v>24</v>
      </c>
      <c r="B33" s="58" t="s">
        <v>92</v>
      </c>
      <c r="C33" s="34"/>
      <c r="D33" s="33"/>
      <c r="E33" s="33"/>
      <c r="F33" s="32"/>
    </row>
    <row r="34" spans="1:7" ht="21" customHeight="1" thickBot="1" x14ac:dyDescent="0.25">
      <c r="A34" s="31"/>
      <c r="B34" s="30"/>
      <c r="C34" s="37">
        <v>85</v>
      </c>
      <c r="D34" s="28" t="s">
        <v>35</v>
      </c>
      <c r="E34" s="27"/>
      <c r="F34" s="26">
        <f>C34*E34</f>
        <v>0</v>
      </c>
      <c r="G34" s="142"/>
    </row>
    <row r="35" spans="1:7" ht="15" x14ac:dyDescent="0.2">
      <c r="A35" s="24"/>
      <c r="B35" s="36"/>
      <c r="C35" s="36"/>
      <c r="D35" s="36"/>
      <c r="E35" s="36"/>
      <c r="F35" s="36"/>
    </row>
    <row r="36" spans="1:7" ht="51.75" thickBot="1" x14ac:dyDescent="0.25">
      <c r="A36" s="35" t="s">
        <v>22</v>
      </c>
      <c r="B36" s="58" t="s">
        <v>38</v>
      </c>
      <c r="C36" s="34"/>
      <c r="D36" s="33"/>
      <c r="E36" s="33"/>
      <c r="F36" s="32"/>
    </row>
    <row r="37" spans="1:7" ht="21.75" customHeight="1" thickBot="1" x14ac:dyDescent="0.25">
      <c r="A37" s="31"/>
      <c r="B37" s="30"/>
      <c r="C37" s="29">
        <v>0.05</v>
      </c>
      <c r="D37" s="28"/>
      <c r="E37" s="27">
        <f>SUM(F17:F36)</f>
        <v>0</v>
      </c>
      <c r="F37" s="26">
        <f>E37*C37</f>
        <v>0</v>
      </c>
    </row>
    <row r="38" spans="1:7" ht="15" x14ac:dyDescent="0.2">
      <c r="A38" s="24"/>
      <c r="B38" s="25"/>
      <c r="C38" s="25"/>
      <c r="D38" s="25"/>
      <c r="E38" s="25"/>
      <c r="F38" s="25"/>
    </row>
    <row r="39" spans="1:7" ht="15.75" thickBot="1" x14ac:dyDescent="0.25">
      <c r="A39" s="24"/>
      <c r="B39" s="25"/>
      <c r="C39" s="25"/>
      <c r="D39" s="25"/>
      <c r="E39" s="25"/>
      <c r="F39" s="25"/>
    </row>
    <row r="40" spans="1:7" ht="21" customHeight="1" thickBot="1" x14ac:dyDescent="0.25">
      <c r="A40" s="23" t="s">
        <v>37</v>
      </c>
      <c r="B40" s="22" t="s">
        <v>36</v>
      </c>
      <c r="C40" s="168" t="s">
        <v>19</v>
      </c>
      <c r="D40" s="169"/>
      <c r="E40" s="21"/>
      <c r="F40" s="20">
        <f>SUM(F16:F39)</f>
        <v>0</v>
      </c>
    </row>
  </sheetData>
  <mergeCells count="2">
    <mergeCell ref="A5:F15"/>
    <mergeCell ref="C40:D40"/>
  </mergeCells>
  <conditionalFormatting sqref="H6:H7">
    <cfRule type="cellIs" dxfId="68" priority="33" stopIfTrue="1" operator="greaterThan">
      <formula>0</formula>
    </cfRule>
  </conditionalFormatting>
  <conditionalFormatting sqref="E40:F40 F41:F65530 F29:F39 F1:F26">
    <cfRule type="cellIs" dxfId="67" priority="32" stopIfTrue="1" operator="equal">
      <formula>0</formula>
    </cfRule>
  </conditionalFormatting>
  <conditionalFormatting sqref="F36:F37">
    <cfRule type="cellIs" dxfId="66" priority="30" stopIfTrue="1" operator="equal">
      <formula>0</formula>
    </cfRule>
    <cfRule type="cellIs" dxfId="65" priority="31" stopIfTrue="1" operator="equal">
      <formula>0</formula>
    </cfRule>
  </conditionalFormatting>
  <conditionalFormatting sqref="E37">
    <cfRule type="cellIs" dxfId="64" priority="29" stopIfTrue="1" operator="equal">
      <formula>0</formula>
    </cfRule>
  </conditionalFormatting>
  <conditionalFormatting sqref="F27">
    <cfRule type="cellIs" dxfId="63" priority="25" stopIfTrue="1" operator="equal">
      <formula>0</formula>
    </cfRule>
  </conditionalFormatting>
  <conditionalFormatting sqref="F28">
    <cfRule type="cellIs" dxfId="62" priority="3" stopIfTrue="1" operator="equal">
      <formula>0</formula>
    </cfRule>
  </conditionalFormatting>
  <pageMargins left="0.7" right="0.7" top="0.75" bottom="0.75" header="0.3" footer="0.3"/>
  <pageSetup paperSize="9" scale="84" orientation="portrait" r:id="rId1"/>
  <headerFooter>
    <oddHeader>&amp;LPZI Popis del&amp;CESPLANADA d.o.o.&amp;Ršt. proj.: 36/2019</oddHeader>
    <oddFooter>&amp;L&amp;A&amp;CKROŽIŠČE LAŠKO&amp;R&amp;P/&amp;N</oddFooter>
  </headerFooter>
  <rowBreaks count="1" manualBreakCount="1">
    <brk id="16"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BreakPreview" topLeftCell="A19" zoomScaleNormal="100" zoomScaleSheetLayoutView="100" workbookViewId="0">
      <selection activeCell="I27" sqref="I27"/>
    </sheetView>
  </sheetViews>
  <sheetFormatPr defaultRowHeight="15.75" x14ac:dyDescent="0.25"/>
  <cols>
    <col min="1" max="1" width="7.85546875" style="56" bestFit="1" customWidth="1"/>
    <col min="2" max="2" width="53.28515625" style="55" customWidth="1"/>
    <col min="3" max="3" width="9.42578125" style="53" customWidth="1"/>
    <col min="4" max="4" width="5.5703125" style="54" customWidth="1"/>
    <col min="5" max="5" width="12.28515625" style="53" customWidth="1"/>
    <col min="6" max="6" width="16.28515625" style="53" customWidth="1"/>
    <col min="7" max="7" width="9.140625" style="137"/>
    <col min="8" max="16384" width="9.140625" style="44"/>
  </cols>
  <sheetData>
    <row r="1" spans="1:6" ht="13.5" customHeight="1" x14ac:dyDescent="0.25">
      <c r="A1" s="52" t="s">
        <v>34</v>
      </c>
      <c r="B1" s="52" t="s">
        <v>33</v>
      </c>
      <c r="C1" s="52" t="s">
        <v>32</v>
      </c>
      <c r="D1" s="52" t="s">
        <v>31</v>
      </c>
      <c r="E1" s="52" t="s">
        <v>30</v>
      </c>
      <c r="F1" s="51" t="s">
        <v>29</v>
      </c>
    </row>
    <row r="2" spans="1:6" ht="9" customHeight="1" x14ac:dyDescent="0.25">
      <c r="B2" s="59"/>
    </row>
    <row r="3" spans="1:6" ht="18" customHeight="1" x14ac:dyDescent="0.25">
      <c r="A3" s="49" t="s">
        <v>43</v>
      </c>
      <c r="B3" s="48" t="s">
        <v>42</v>
      </c>
      <c r="C3" s="1"/>
      <c r="D3" s="1"/>
      <c r="E3" s="1"/>
      <c r="F3" s="1"/>
    </row>
    <row r="4" spans="1:6" ht="9.75" customHeight="1" x14ac:dyDescent="0.25">
      <c r="A4" s="44"/>
      <c r="B4" s="44"/>
      <c r="C4" s="44"/>
      <c r="D4" s="44"/>
      <c r="E4" s="44"/>
      <c r="F4" s="44"/>
    </row>
    <row r="5" spans="1:6" ht="57" customHeight="1" x14ac:dyDescent="0.25">
      <c r="A5" s="170" t="s">
        <v>107</v>
      </c>
      <c r="B5" s="171"/>
      <c r="C5" s="171"/>
      <c r="D5" s="171"/>
      <c r="E5" s="171"/>
      <c r="F5" s="171"/>
    </row>
    <row r="6" spans="1:6" ht="57" customHeight="1" x14ac:dyDescent="0.25">
      <c r="A6" s="171"/>
      <c r="B6" s="171"/>
      <c r="C6" s="171"/>
      <c r="D6" s="171"/>
      <c r="E6" s="171"/>
      <c r="F6" s="171"/>
    </row>
    <row r="7" spans="1:6" ht="57" customHeight="1" x14ac:dyDescent="0.25">
      <c r="A7" s="171"/>
      <c r="B7" s="171"/>
      <c r="C7" s="171"/>
      <c r="D7" s="171"/>
      <c r="E7" s="171"/>
      <c r="F7" s="171"/>
    </row>
    <row r="8" spans="1:6" ht="57" customHeight="1" x14ac:dyDescent="0.25">
      <c r="A8" s="171"/>
      <c r="B8" s="171"/>
      <c r="C8" s="171"/>
      <c r="D8" s="171"/>
      <c r="E8" s="171"/>
      <c r="F8" s="171"/>
    </row>
    <row r="9" spans="1:6" ht="57" customHeight="1" x14ac:dyDescent="0.25">
      <c r="A9" s="171"/>
      <c r="B9" s="171"/>
      <c r="C9" s="171"/>
      <c r="D9" s="171"/>
      <c r="E9" s="171"/>
      <c r="F9" s="171"/>
    </row>
    <row r="10" spans="1:6" ht="57" customHeight="1" x14ac:dyDescent="0.25">
      <c r="A10" s="171"/>
      <c r="B10" s="171"/>
      <c r="C10" s="171"/>
      <c r="D10" s="171"/>
      <c r="E10" s="171"/>
      <c r="F10" s="171"/>
    </row>
    <row r="11" spans="1:6" ht="57" customHeight="1" x14ac:dyDescent="0.25">
      <c r="A11" s="171"/>
      <c r="B11" s="171"/>
      <c r="C11" s="171"/>
      <c r="D11" s="171"/>
      <c r="E11" s="171"/>
      <c r="F11" s="171"/>
    </row>
    <row r="12" spans="1:6" ht="57" customHeight="1" x14ac:dyDescent="0.25">
      <c r="A12" s="171"/>
      <c r="B12" s="171"/>
      <c r="C12" s="171"/>
      <c r="D12" s="171"/>
      <c r="E12" s="171"/>
      <c r="F12" s="171"/>
    </row>
    <row r="13" spans="1:6" ht="57" customHeight="1" x14ac:dyDescent="0.25">
      <c r="A13" s="171"/>
      <c r="B13" s="171"/>
      <c r="C13" s="171"/>
      <c r="D13" s="171"/>
      <c r="E13" s="171"/>
      <c r="F13" s="171"/>
    </row>
    <row r="14" spans="1:6" ht="57" customHeight="1" x14ac:dyDescent="0.25">
      <c r="A14" s="171"/>
      <c r="B14" s="171"/>
      <c r="C14" s="171"/>
      <c r="D14" s="171"/>
      <c r="E14" s="171"/>
      <c r="F14" s="171"/>
    </row>
    <row r="15" spans="1:6" ht="57" customHeight="1" x14ac:dyDescent="0.25">
      <c r="A15" s="171"/>
      <c r="B15" s="171"/>
      <c r="C15" s="171"/>
      <c r="D15" s="171"/>
      <c r="E15" s="171"/>
      <c r="F15" s="171"/>
    </row>
    <row r="16" spans="1:6" ht="50.25" customHeight="1" x14ac:dyDescent="0.25">
      <c r="A16" s="171"/>
      <c r="B16" s="171"/>
      <c r="C16" s="171"/>
      <c r="D16" s="171"/>
      <c r="E16" s="171"/>
      <c r="F16" s="171"/>
    </row>
    <row r="17" spans="1:7" ht="60" customHeight="1" x14ac:dyDescent="0.25">
      <c r="A17" s="171"/>
      <c r="B17" s="171"/>
      <c r="C17" s="171"/>
      <c r="D17" s="171"/>
      <c r="E17" s="171"/>
      <c r="F17" s="171"/>
    </row>
    <row r="18" spans="1:7" ht="87" customHeight="1" x14ac:dyDescent="0.25">
      <c r="A18" s="171"/>
      <c r="B18" s="171"/>
      <c r="C18" s="171"/>
      <c r="D18" s="171"/>
      <c r="E18" s="171"/>
      <c r="F18" s="171"/>
    </row>
    <row r="19" spans="1:7" ht="51" x14ac:dyDescent="0.25">
      <c r="A19" s="73"/>
      <c r="B19" s="145" t="s">
        <v>89</v>
      </c>
      <c r="C19" s="72"/>
      <c r="D19" s="63"/>
      <c r="E19" s="63"/>
      <c r="F19" s="63"/>
    </row>
    <row r="20" spans="1:7" ht="13.5" customHeight="1" x14ac:dyDescent="0.25">
      <c r="A20" s="61"/>
      <c r="B20" s="60"/>
      <c r="C20" s="25"/>
      <c r="D20" s="25"/>
      <c r="E20" s="25"/>
      <c r="F20" s="25"/>
    </row>
    <row r="21" spans="1:7" ht="128.25" thickBot="1" x14ac:dyDescent="0.3">
      <c r="A21" s="35" t="s">
        <v>28</v>
      </c>
      <c r="B21" s="71" t="s">
        <v>96</v>
      </c>
      <c r="C21" s="34"/>
      <c r="D21" s="33"/>
      <c r="E21" s="33"/>
      <c r="F21" s="32"/>
    </row>
    <row r="22" spans="1:7" ht="21" customHeight="1" thickBot="1" x14ac:dyDescent="0.3">
      <c r="A22" s="31"/>
      <c r="B22" s="30" t="s">
        <v>97</v>
      </c>
      <c r="C22" s="37">
        <v>16</v>
      </c>
      <c r="D22" s="28" t="s">
        <v>20</v>
      </c>
      <c r="E22" s="27"/>
      <c r="F22" s="26">
        <f>C22*E22</f>
        <v>0</v>
      </c>
    </row>
    <row r="23" spans="1:7" ht="21" customHeight="1" thickBot="1" x14ac:dyDescent="0.3">
      <c r="A23" s="31"/>
      <c r="B23" s="30" t="s">
        <v>98</v>
      </c>
      <c r="C23" s="37">
        <v>3.5</v>
      </c>
      <c r="D23" s="28" t="s">
        <v>20</v>
      </c>
      <c r="E23" s="27"/>
      <c r="F23" s="26">
        <f>C23*E23</f>
        <v>0</v>
      </c>
    </row>
    <row r="24" spans="1:7" ht="13.5" customHeight="1" x14ac:dyDescent="0.25">
      <c r="A24" s="44"/>
      <c r="B24" s="44"/>
      <c r="C24" s="44"/>
      <c r="D24" s="44"/>
      <c r="E24" s="44"/>
      <c r="F24" s="44"/>
    </row>
    <row r="25" spans="1:7" ht="39" thickBot="1" x14ac:dyDescent="0.3">
      <c r="A25" s="35" t="s">
        <v>27</v>
      </c>
      <c r="B25" s="71" t="s">
        <v>99</v>
      </c>
      <c r="C25" s="34"/>
      <c r="D25" s="33"/>
      <c r="E25" s="33"/>
      <c r="F25" s="32"/>
    </row>
    <row r="26" spans="1:7" ht="21" customHeight="1" thickBot="1" x14ac:dyDescent="0.3">
      <c r="A26" s="31"/>
      <c r="B26" s="30"/>
      <c r="C26" s="37">
        <v>16</v>
      </c>
      <c r="D26" s="28" t="s">
        <v>20</v>
      </c>
      <c r="E26" s="27"/>
      <c r="F26" s="26">
        <f>C26*E26</f>
        <v>0</v>
      </c>
    </row>
    <row r="27" spans="1:7" ht="13.5" customHeight="1" x14ac:dyDescent="0.25">
      <c r="A27" s="24"/>
      <c r="B27" s="24"/>
      <c r="C27" s="24"/>
      <c r="D27" s="24"/>
      <c r="E27" s="24"/>
      <c r="F27" s="24"/>
    </row>
    <row r="28" spans="1:7" s="1" customFormat="1" ht="51.75" thickBot="1" x14ac:dyDescent="0.3">
      <c r="A28" s="35" t="s">
        <v>26</v>
      </c>
      <c r="B28" s="149" t="s">
        <v>44</v>
      </c>
      <c r="C28" s="34"/>
      <c r="D28" s="38"/>
      <c r="E28" s="38"/>
      <c r="F28" s="43"/>
      <c r="G28" s="137"/>
    </row>
    <row r="29" spans="1:7" s="1" customFormat="1" ht="21.75" customHeight="1" thickBot="1" x14ac:dyDescent="0.3">
      <c r="A29" s="31"/>
      <c r="B29" s="70"/>
      <c r="C29" s="29">
        <v>0.05</v>
      </c>
      <c r="D29" s="28"/>
      <c r="E29" s="27">
        <f>SUM(F19:F27)</f>
        <v>0</v>
      </c>
      <c r="F29" s="26">
        <f>E29*C29</f>
        <v>0</v>
      </c>
      <c r="G29" s="137"/>
    </row>
    <row r="30" spans="1:7" s="1" customFormat="1" x14ac:dyDescent="0.25">
      <c r="A30" s="24"/>
      <c r="B30" s="25"/>
      <c r="C30" s="25"/>
      <c r="D30" s="25"/>
      <c r="E30" s="25"/>
      <c r="F30" s="25"/>
      <c r="G30" s="137"/>
    </row>
    <row r="31" spans="1:7" ht="13.5" customHeight="1" thickBot="1" x14ac:dyDescent="0.3">
      <c r="A31" s="24"/>
      <c r="B31" s="24"/>
      <c r="C31" s="24"/>
      <c r="D31" s="24"/>
      <c r="E31" s="24"/>
      <c r="F31" s="69"/>
    </row>
    <row r="32" spans="1:7" s="68" customFormat="1" ht="21" customHeight="1" thickBot="1" x14ac:dyDescent="0.3">
      <c r="A32" s="23" t="s">
        <v>43</v>
      </c>
      <c r="B32" s="48" t="s">
        <v>42</v>
      </c>
      <c r="C32" s="172" t="s">
        <v>19</v>
      </c>
      <c r="D32" s="169"/>
      <c r="E32" s="21"/>
      <c r="F32" s="20">
        <f>SUM(F19:F31)</f>
        <v>0</v>
      </c>
      <c r="G32" s="137"/>
    </row>
    <row r="33" spans="1:7" s="1" customFormat="1" x14ac:dyDescent="0.25">
      <c r="A33" s="24"/>
      <c r="B33" s="36"/>
      <c r="C33" s="36"/>
      <c r="D33" s="36"/>
      <c r="E33" s="36"/>
      <c r="F33" s="36"/>
      <c r="G33" s="137"/>
    </row>
    <row r="34" spans="1:7" s="68" customFormat="1" ht="13.5" customHeight="1" x14ac:dyDescent="0.25">
      <c r="A34" s="42"/>
      <c r="B34" s="41"/>
      <c r="C34" s="39"/>
      <c r="D34" s="40"/>
      <c r="E34" s="39"/>
      <c r="F34" s="39"/>
      <c r="G34" s="137"/>
    </row>
  </sheetData>
  <mergeCells count="2">
    <mergeCell ref="A5:F18"/>
    <mergeCell ref="C32:D32"/>
  </mergeCells>
  <conditionalFormatting sqref="F1:F20 F28:F65520">
    <cfRule type="cellIs" dxfId="61" priority="84" stopIfTrue="1" operator="equal">
      <formula>0</formula>
    </cfRule>
  </conditionalFormatting>
  <conditionalFormatting sqref="F28:F32">
    <cfRule type="cellIs" dxfId="60" priority="82" stopIfTrue="1" operator="equal">
      <formula>0</formula>
    </cfRule>
    <cfRule type="cellIs" dxfId="59" priority="83" stopIfTrue="1" operator="equal">
      <formula>0</formula>
    </cfRule>
  </conditionalFormatting>
  <conditionalFormatting sqref="E29">
    <cfRule type="cellIs" dxfId="58" priority="81" stopIfTrue="1" operator="equal">
      <formula>0</formula>
    </cfRule>
  </conditionalFormatting>
  <conditionalFormatting sqref="F21:F22 F24">
    <cfRule type="cellIs" dxfId="57" priority="57" stopIfTrue="1" operator="equal">
      <formula>0</formula>
    </cfRule>
  </conditionalFormatting>
  <conditionalFormatting sqref="F23">
    <cfRule type="cellIs" dxfId="56" priority="56" stopIfTrue="1" operator="equal">
      <formula>0</formula>
    </cfRule>
  </conditionalFormatting>
  <conditionalFormatting sqref="F25:F27">
    <cfRule type="cellIs" dxfId="55" priority="34" stopIfTrue="1" operator="equal">
      <formula>0</formula>
    </cfRule>
  </conditionalFormatting>
  <pageMargins left="0.7" right="0.7" top="0.75" bottom="0.75" header="0.3" footer="0.3"/>
  <pageSetup paperSize="9" scale="84" orientation="portrait" r:id="rId1"/>
  <headerFooter>
    <oddHeader>&amp;LPZI Popis del&amp;CESPLANADA d.o.o.&amp;Ršt. proj.: 36/2019</oddHeader>
    <oddFooter>&amp;L&amp;A&amp;CKROŽIŠČE LAŠKO&amp;R&amp;P/&amp;N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topLeftCell="A25" zoomScaleNormal="100" zoomScaleSheetLayoutView="100" workbookViewId="0">
      <selection activeCell="E16" sqref="E16"/>
    </sheetView>
  </sheetViews>
  <sheetFormatPr defaultRowHeight="12.75" x14ac:dyDescent="0.2"/>
  <cols>
    <col min="1" max="1" width="7.85546875" style="56" bestFit="1" customWidth="1"/>
    <col min="2" max="2" width="52.7109375" style="55" customWidth="1"/>
    <col min="3" max="3" width="10.140625" style="53" bestFit="1" customWidth="1"/>
    <col min="4" max="4" width="5.5703125" style="54" customWidth="1"/>
    <col min="5" max="5" width="12.28515625" style="53" customWidth="1"/>
    <col min="6" max="6" width="16.28515625" style="53" customWidth="1"/>
    <col min="7" max="7" width="14.42578125" style="146" bestFit="1" customWidth="1"/>
    <col min="8" max="8" width="9.140625" style="44"/>
    <col min="9" max="9" width="10.85546875" style="44" customWidth="1"/>
    <col min="10" max="10" width="9.85546875" style="44" customWidth="1"/>
    <col min="11" max="16384" width="9.140625" style="44"/>
  </cols>
  <sheetData>
    <row r="1" spans="1:8" ht="13.5" customHeight="1" x14ac:dyDescent="0.2">
      <c r="A1" s="52" t="s">
        <v>34</v>
      </c>
      <c r="B1" s="52" t="s">
        <v>33</v>
      </c>
      <c r="C1" s="52" t="s">
        <v>32</v>
      </c>
      <c r="D1" s="52" t="s">
        <v>31</v>
      </c>
      <c r="E1" s="52" t="s">
        <v>30</v>
      </c>
      <c r="F1" s="51" t="s">
        <v>29</v>
      </c>
    </row>
    <row r="2" spans="1:8" ht="13.5" customHeight="1" x14ac:dyDescent="0.2">
      <c r="B2" s="59"/>
    </row>
    <row r="3" spans="1:8" ht="18" customHeight="1" x14ac:dyDescent="0.2">
      <c r="A3" s="49" t="s">
        <v>46</v>
      </c>
      <c r="B3" s="48" t="s">
        <v>45</v>
      </c>
      <c r="C3" s="1"/>
      <c r="D3" s="1"/>
      <c r="E3" s="1"/>
      <c r="F3" s="1"/>
    </row>
    <row r="4" spans="1:8" ht="13.5" customHeight="1" x14ac:dyDescent="0.2">
      <c r="A4" s="24"/>
      <c r="B4" s="46"/>
      <c r="C4" s="45"/>
      <c r="D4" s="45"/>
      <c r="E4" s="45"/>
      <c r="F4" s="45"/>
    </row>
    <row r="5" spans="1:8" ht="15" x14ac:dyDescent="0.2">
      <c r="A5" s="47"/>
      <c r="B5" s="46"/>
      <c r="C5" s="45"/>
      <c r="D5" s="45"/>
      <c r="E5" s="45"/>
      <c r="F5" s="45"/>
    </row>
    <row r="6" spans="1:8" ht="75.75" customHeight="1" x14ac:dyDescent="0.2">
      <c r="A6" s="173" t="s">
        <v>50</v>
      </c>
      <c r="B6" s="173"/>
      <c r="C6" s="173"/>
      <c r="D6" s="173"/>
      <c r="E6" s="173"/>
      <c r="F6" s="173"/>
      <c r="H6" s="76"/>
    </row>
    <row r="7" spans="1:8" ht="75.75" customHeight="1" x14ac:dyDescent="0.2">
      <c r="A7" s="173"/>
      <c r="B7" s="173"/>
      <c r="C7" s="173"/>
      <c r="D7" s="173"/>
      <c r="E7" s="173"/>
      <c r="F7" s="173"/>
      <c r="H7" s="76"/>
    </row>
    <row r="8" spans="1:8" ht="75.75" customHeight="1" x14ac:dyDescent="0.2">
      <c r="A8" s="173"/>
      <c r="B8" s="173"/>
      <c r="C8" s="173"/>
      <c r="D8" s="173"/>
      <c r="E8" s="173"/>
      <c r="F8" s="173"/>
      <c r="H8" s="76"/>
    </row>
    <row r="9" spans="1:8" ht="75.75" customHeight="1" x14ac:dyDescent="0.2">
      <c r="A9" s="173"/>
      <c r="B9" s="173"/>
      <c r="C9" s="173"/>
      <c r="D9" s="173"/>
      <c r="E9" s="173"/>
      <c r="F9" s="173"/>
      <c r="H9" s="76"/>
    </row>
    <row r="10" spans="1:8" ht="75.75" customHeight="1" x14ac:dyDescent="0.2">
      <c r="A10" s="173"/>
      <c r="B10" s="173"/>
      <c r="C10" s="173"/>
      <c r="D10" s="173"/>
      <c r="E10" s="173"/>
      <c r="F10" s="173"/>
      <c r="H10" s="76"/>
    </row>
    <row r="11" spans="1:8" ht="75.75" customHeight="1" x14ac:dyDescent="0.2">
      <c r="A11" s="173"/>
      <c r="B11" s="173"/>
      <c r="C11" s="173"/>
      <c r="D11" s="173"/>
      <c r="E11" s="173"/>
      <c r="F11" s="173"/>
      <c r="H11" s="76"/>
    </row>
    <row r="12" spans="1:8" ht="75.75" customHeight="1" x14ac:dyDescent="0.2">
      <c r="A12" s="173"/>
      <c r="B12" s="173"/>
      <c r="C12" s="173"/>
      <c r="D12" s="173"/>
      <c r="E12" s="173"/>
      <c r="F12" s="173"/>
      <c r="H12" s="76"/>
    </row>
    <row r="13" spans="1:8" ht="120.75" customHeight="1" x14ac:dyDescent="0.2">
      <c r="A13" s="173"/>
      <c r="B13" s="173"/>
      <c r="C13" s="173"/>
      <c r="D13" s="173"/>
      <c r="E13" s="173"/>
      <c r="F13" s="173"/>
      <c r="H13" s="76"/>
    </row>
    <row r="14" spans="1:8" ht="216.75" x14ac:dyDescent="0.2">
      <c r="A14" s="76"/>
      <c r="B14" s="65" t="s">
        <v>49</v>
      </c>
      <c r="C14" s="76"/>
      <c r="D14" s="76"/>
      <c r="E14" s="76"/>
      <c r="F14" s="76"/>
      <c r="H14" s="76"/>
    </row>
    <row r="15" spans="1:8" ht="15" x14ac:dyDescent="0.2">
      <c r="A15" s="24"/>
      <c r="B15" s="46"/>
      <c r="C15" s="45"/>
      <c r="D15" s="45"/>
      <c r="E15" s="45"/>
      <c r="F15" s="45"/>
    </row>
    <row r="16" spans="1:8" ht="39" thickBot="1" x14ac:dyDescent="0.25">
      <c r="A16" s="35" t="s">
        <v>28</v>
      </c>
      <c r="B16" s="58" t="s">
        <v>95</v>
      </c>
      <c r="C16" s="34"/>
      <c r="D16" s="33"/>
      <c r="E16" s="33"/>
      <c r="F16" s="32"/>
    </row>
    <row r="17" spans="1:10" ht="18.75" customHeight="1" thickBot="1" x14ac:dyDescent="0.25">
      <c r="A17" s="31"/>
      <c r="B17" s="77"/>
      <c r="C17" s="37">
        <v>0.5</v>
      </c>
      <c r="D17" s="28" t="s">
        <v>35</v>
      </c>
      <c r="E17" s="27"/>
      <c r="F17" s="26">
        <f>C17*E17</f>
        <v>0</v>
      </c>
    </row>
    <row r="18" spans="1:10" ht="13.5" customHeight="1" x14ac:dyDescent="0.2">
      <c r="A18" s="24"/>
      <c r="B18" s="46"/>
      <c r="C18" s="45"/>
      <c r="D18" s="45"/>
      <c r="E18" s="45"/>
      <c r="F18" s="45"/>
    </row>
    <row r="19" spans="1:10" ht="115.5" thickBot="1" x14ac:dyDescent="0.25">
      <c r="A19" s="35" t="s">
        <v>27</v>
      </c>
      <c r="B19" s="58" t="s">
        <v>101</v>
      </c>
      <c r="C19" s="144"/>
      <c r="D19" s="33"/>
      <c r="E19" s="33"/>
      <c r="F19" s="32"/>
    </row>
    <row r="20" spans="1:10" ht="21" customHeight="1" thickBot="1" x14ac:dyDescent="0.25">
      <c r="A20" s="31"/>
      <c r="B20" s="30"/>
      <c r="C20" s="37">
        <v>1.8</v>
      </c>
      <c r="D20" s="28" t="s">
        <v>35</v>
      </c>
      <c r="E20" s="27"/>
      <c r="F20" s="26">
        <f>C20*E20</f>
        <v>0</v>
      </c>
    </row>
    <row r="21" spans="1:10" ht="13.5" customHeight="1" x14ac:dyDescent="0.2">
      <c r="A21" s="24"/>
      <c r="B21" s="46"/>
      <c r="C21" s="45"/>
      <c r="D21" s="45"/>
      <c r="E21" s="45"/>
      <c r="F21" s="45"/>
    </row>
    <row r="22" spans="1:10" ht="64.5" thickBot="1" x14ac:dyDescent="0.25">
      <c r="A22" s="35" t="s">
        <v>26</v>
      </c>
      <c r="B22" s="58" t="s">
        <v>100</v>
      </c>
      <c r="C22" s="34"/>
      <c r="D22" s="33"/>
      <c r="E22" s="33"/>
      <c r="F22" s="32"/>
    </row>
    <row r="23" spans="1:10" ht="21" customHeight="1" thickBot="1" x14ac:dyDescent="0.25">
      <c r="A23" s="31"/>
      <c r="B23" s="30"/>
      <c r="C23" s="37">
        <v>37.5</v>
      </c>
      <c r="D23" s="28" t="s">
        <v>35</v>
      </c>
      <c r="E23" s="27"/>
      <c r="F23" s="26">
        <f>C23*E23</f>
        <v>0</v>
      </c>
    </row>
    <row r="24" spans="1:10" ht="13.5" customHeight="1" x14ac:dyDescent="0.2">
      <c r="A24" s="24"/>
      <c r="B24" s="46"/>
      <c r="C24" s="45"/>
      <c r="D24" s="45"/>
      <c r="E24" s="45"/>
      <c r="F24" s="45"/>
    </row>
    <row r="25" spans="1:10" ht="102.75" thickBot="1" x14ac:dyDescent="0.25">
      <c r="A25" s="35" t="s">
        <v>25</v>
      </c>
      <c r="B25" s="58" t="s">
        <v>106</v>
      </c>
      <c r="C25" s="34"/>
      <c r="D25" s="33"/>
      <c r="E25" s="33"/>
      <c r="F25" s="32"/>
    </row>
    <row r="26" spans="1:10" ht="21" customHeight="1" thickBot="1" x14ac:dyDescent="0.25">
      <c r="A26" s="31"/>
      <c r="B26" s="30"/>
      <c r="C26" s="37">
        <v>53.22</v>
      </c>
      <c r="D26" s="28" t="s">
        <v>35</v>
      </c>
      <c r="E26" s="27"/>
      <c r="F26" s="26">
        <f>C26*E26</f>
        <v>0</v>
      </c>
    </row>
    <row r="27" spans="1:10" ht="13.5" customHeight="1" x14ac:dyDescent="0.2">
      <c r="A27" s="24"/>
      <c r="B27" s="46"/>
      <c r="C27" s="45"/>
      <c r="D27" s="45"/>
      <c r="E27" s="45"/>
      <c r="F27" s="45"/>
    </row>
    <row r="28" spans="1:10" ht="77.25" thickBot="1" x14ac:dyDescent="0.25">
      <c r="A28" s="35" t="s">
        <v>24</v>
      </c>
      <c r="B28" s="58" t="s">
        <v>104</v>
      </c>
      <c r="C28" s="34"/>
      <c r="D28" s="33"/>
      <c r="E28" s="33"/>
      <c r="F28" s="32"/>
      <c r="J28" s="140"/>
    </row>
    <row r="29" spans="1:10" ht="21" customHeight="1" thickBot="1" x14ac:dyDescent="0.25">
      <c r="A29" s="31"/>
      <c r="B29" s="30" t="s">
        <v>86</v>
      </c>
      <c r="C29" s="37">
        <v>1900</v>
      </c>
      <c r="D29" s="28" t="s">
        <v>48</v>
      </c>
      <c r="E29" s="27"/>
      <c r="F29" s="26">
        <f>C29*E29</f>
        <v>0</v>
      </c>
      <c r="G29" s="148"/>
      <c r="I29" s="116"/>
    </row>
    <row r="30" spans="1:10" ht="21" customHeight="1" thickBot="1" x14ac:dyDescent="0.25">
      <c r="A30" s="31"/>
      <c r="B30" s="30" t="s">
        <v>85</v>
      </c>
      <c r="C30" s="37">
        <v>1200</v>
      </c>
      <c r="D30" s="28" t="s">
        <v>48</v>
      </c>
      <c r="E30" s="27"/>
      <c r="F30" s="26">
        <f>C30*E30</f>
        <v>0</v>
      </c>
      <c r="J30" s="116"/>
    </row>
    <row r="31" spans="1:10" ht="15" x14ac:dyDescent="0.2">
      <c r="A31" s="24"/>
      <c r="B31" s="24"/>
      <c r="C31" s="24"/>
      <c r="D31" s="24"/>
      <c r="E31" s="24"/>
      <c r="F31" s="24"/>
      <c r="G31" s="147"/>
      <c r="H31" s="143"/>
      <c r="J31" s="116"/>
    </row>
    <row r="32" spans="1:10" s="1" customFormat="1" ht="51" x14ac:dyDescent="0.2">
      <c r="A32" s="35" t="s">
        <v>22</v>
      </c>
      <c r="B32" s="149" t="s">
        <v>47</v>
      </c>
      <c r="C32" s="34"/>
      <c r="D32" s="38"/>
      <c r="E32" s="38"/>
      <c r="F32" s="43"/>
      <c r="G32" s="146"/>
    </row>
    <row r="33" spans="1:7" s="1" customFormat="1" x14ac:dyDescent="0.2">
      <c r="A33" s="35"/>
      <c r="B33" s="149"/>
      <c r="C33" s="34"/>
      <c r="D33" s="38"/>
      <c r="E33" s="38"/>
      <c r="F33" s="39"/>
      <c r="G33" s="146"/>
    </row>
    <row r="34" spans="1:7" s="1" customFormat="1" ht="13.5" thickBot="1" x14ac:dyDescent="0.25">
      <c r="A34" s="95"/>
      <c r="B34" s="105"/>
      <c r="C34" s="96"/>
      <c r="D34" s="97"/>
      <c r="G34" s="146"/>
    </row>
    <row r="35" spans="1:7" s="1" customFormat="1" ht="13.5" thickBot="1" x14ac:dyDescent="0.25">
      <c r="A35" s="99"/>
      <c r="B35" s="100"/>
      <c r="C35" s="29">
        <v>0.05</v>
      </c>
      <c r="D35" s="102"/>
      <c r="E35" s="27">
        <f>SUM(F19:F30)</f>
        <v>0</v>
      </c>
      <c r="F35" s="26">
        <f>C35*E35</f>
        <v>0</v>
      </c>
      <c r="G35" s="146"/>
    </row>
    <row r="36" spans="1:7" ht="13.5" customHeight="1" thickBot="1" x14ac:dyDescent="0.25">
      <c r="A36" s="24"/>
      <c r="B36" s="24"/>
      <c r="C36" s="24"/>
      <c r="D36" s="24"/>
      <c r="E36" s="38"/>
      <c r="F36" s="24"/>
    </row>
    <row r="37" spans="1:7" ht="21" customHeight="1" thickBot="1" x14ac:dyDescent="0.25">
      <c r="A37" s="23" t="s">
        <v>46</v>
      </c>
      <c r="B37" s="48" t="s">
        <v>45</v>
      </c>
      <c r="C37" s="172" t="s">
        <v>19</v>
      </c>
      <c r="D37" s="169"/>
      <c r="E37" s="21"/>
      <c r="F37" s="57">
        <f>SUM(F14:F36)</f>
        <v>0</v>
      </c>
    </row>
    <row r="38" spans="1:7" s="1" customFormat="1" ht="15" x14ac:dyDescent="0.2">
      <c r="A38" s="24"/>
      <c r="B38" s="36"/>
      <c r="C38" s="36"/>
      <c r="D38" s="36"/>
      <c r="E38" s="36"/>
      <c r="F38" s="36"/>
      <c r="G38" s="146"/>
    </row>
  </sheetData>
  <mergeCells count="2">
    <mergeCell ref="A6:F13"/>
    <mergeCell ref="C37:D37"/>
  </mergeCells>
  <conditionalFormatting sqref="F19 F21 F35:F65514 F31:F33 F28 F1:F15">
    <cfRule type="cellIs" dxfId="54" priority="143" stopIfTrue="1" operator="equal">
      <formula>0</formula>
    </cfRule>
  </conditionalFormatting>
  <conditionalFormatting sqref="F32:F33 F35:F37">
    <cfRule type="cellIs" dxfId="53" priority="141" stopIfTrue="1" operator="equal">
      <formula>0</formula>
    </cfRule>
    <cfRule type="cellIs" dxfId="52" priority="142" stopIfTrue="1" operator="equal">
      <formula>0</formula>
    </cfRule>
  </conditionalFormatting>
  <conditionalFormatting sqref="E35">
    <cfRule type="cellIs" dxfId="51" priority="140" stopIfTrue="1" operator="equal">
      <formula>0</formula>
    </cfRule>
  </conditionalFormatting>
  <conditionalFormatting sqref="F16 F18">
    <cfRule type="cellIs" dxfId="50" priority="136" stopIfTrue="1" operator="equal">
      <formula>0</formula>
    </cfRule>
  </conditionalFormatting>
  <conditionalFormatting sqref="F17">
    <cfRule type="cellIs" dxfId="49" priority="129" stopIfTrue="1" operator="equal">
      <formula>0</formula>
    </cfRule>
  </conditionalFormatting>
  <conditionalFormatting sqref="F20">
    <cfRule type="cellIs" dxfId="48" priority="128" stopIfTrue="1" operator="equal">
      <formula>0</formula>
    </cfRule>
  </conditionalFormatting>
  <conditionalFormatting sqref="F29">
    <cfRule type="cellIs" dxfId="47" priority="113" stopIfTrue="1" operator="equal">
      <formula>0</formula>
    </cfRule>
  </conditionalFormatting>
  <conditionalFormatting sqref="F30">
    <cfRule type="cellIs" dxfId="46" priority="112" stopIfTrue="1" operator="equal">
      <formula>0</formula>
    </cfRule>
  </conditionalFormatting>
  <conditionalFormatting sqref="F22 F24">
    <cfRule type="cellIs" dxfId="45" priority="40" stopIfTrue="1" operator="equal">
      <formula>0</formula>
    </cfRule>
  </conditionalFormatting>
  <conditionalFormatting sqref="F23">
    <cfRule type="cellIs" dxfId="44" priority="39" stopIfTrue="1" operator="equal">
      <formula>0</formula>
    </cfRule>
  </conditionalFormatting>
  <conditionalFormatting sqref="F25 F27">
    <cfRule type="cellIs" dxfId="43" priority="4" stopIfTrue="1" operator="equal">
      <formula>0</formula>
    </cfRule>
  </conditionalFormatting>
  <conditionalFormatting sqref="F26">
    <cfRule type="cellIs" dxfId="42" priority="3" stopIfTrue="1" operator="equal">
      <formula>0</formula>
    </cfRule>
  </conditionalFormatting>
  <conditionalFormatting sqref="F35">
    <cfRule type="cellIs" dxfId="41" priority="1" stopIfTrue="1" operator="equal">
      <formula>0</formula>
    </cfRule>
  </conditionalFormatting>
  <pageMargins left="0.7" right="0.7" top="0.75" bottom="0.75" header="0.3" footer="0.3"/>
  <pageSetup paperSize="9" scale="84" orientation="portrait" r:id="rId1"/>
  <headerFooter>
    <oddHeader>&amp;LPZI Popis del&amp;CESPLANADA d.o.o.&amp;Ršt. proj.: 36/2019</oddHeader>
    <oddFooter>&amp;L&amp;A&amp;CKROŽIŠČE LAŠKO&amp;R&amp;P/&amp;N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BreakPreview" topLeftCell="A13" zoomScaleNormal="100" zoomScaleSheetLayoutView="100" workbookViewId="0">
      <selection activeCell="D38" sqref="D38"/>
    </sheetView>
  </sheetViews>
  <sheetFormatPr defaultRowHeight="15.75" x14ac:dyDescent="0.25"/>
  <cols>
    <col min="1" max="1" width="7.85546875" style="56" bestFit="1" customWidth="1"/>
    <col min="2" max="2" width="53.140625" style="55" customWidth="1"/>
    <col min="3" max="3" width="9.42578125" style="53" customWidth="1"/>
    <col min="4" max="4" width="5.5703125" style="54" customWidth="1"/>
    <col min="5" max="5" width="12.28515625" style="53" customWidth="1"/>
    <col min="6" max="6" width="16.28515625" style="53" customWidth="1"/>
    <col min="7" max="7" width="10.140625" style="137" bestFit="1" customWidth="1"/>
    <col min="8" max="16384" width="9.140625" style="44"/>
  </cols>
  <sheetData>
    <row r="1" spans="1:8" s="68" customFormat="1" ht="13.5" customHeight="1" x14ac:dyDescent="0.25">
      <c r="A1" s="52" t="s">
        <v>34</v>
      </c>
      <c r="B1" s="52" t="s">
        <v>33</v>
      </c>
      <c r="C1" s="52" t="s">
        <v>32</v>
      </c>
      <c r="D1" s="52" t="s">
        <v>31</v>
      </c>
      <c r="E1" s="52" t="s">
        <v>30</v>
      </c>
      <c r="F1" s="51" t="s">
        <v>29</v>
      </c>
      <c r="G1" s="137"/>
    </row>
    <row r="2" spans="1:8" s="68" customFormat="1" ht="13.5" customHeight="1" x14ac:dyDescent="0.25">
      <c r="A2" s="56"/>
      <c r="B2" s="59"/>
      <c r="C2" s="53"/>
      <c r="D2" s="54"/>
      <c r="E2" s="53"/>
      <c r="F2" s="53"/>
      <c r="G2" s="137"/>
    </row>
    <row r="3" spans="1:8" s="68" customFormat="1" ht="18" customHeight="1" x14ac:dyDescent="0.25">
      <c r="A3" s="49" t="s">
        <v>52</v>
      </c>
      <c r="B3" s="48" t="s">
        <v>51</v>
      </c>
      <c r="C3" s="1"/>
      <c r="D3" s="1"/>
      <c r="E3" s="1"/>
      <c r="F3" s="1"/>
      <c r="G3" s="137"/>
    </row>
    <row r="4" spans="1:8" s="68" customFormat="1" ht="13.5" customHeight="1" x14ac:dyDescent="0.25">
      <c r="A4" s="56"/>
      <c r="B4" s="59"/>
      <c r="C4" s="53"/>
      <c r="D4" s="54"/>
      <c r="E4" s="53"/>
      <c r="F4" s="53"/>
      <c r="G4" s="137"/>
    </row>
    <row r="5" spans="1:8" s="68" customFormat="1" ht="13.5" customHeight="1" x14ac:dyDescent="0.25">
      <c r="A5" s="56"/>
      <c r="B5" s="59"/>
      <c r="C5" s="53"/>
      <c r="D5" s="54"/>
      <c r="E5" s="53"/>
      <c r="F5" s="53"/>
      <c r="G5" s="137"/>
    </row>
    <row r="6" spans="1:8" s="68" customFormat="1" ht="43.5" customHeight="1" x14ac:dyDescent="0.25">
      <c r="A6" s="174" t="s">
        <v>59</v>
      </c>
      <c r="B6" s="174"/>
      <c r="C6" s="174"/>
      <c r="D6" s="174"/>
      <c r="E6" s="174"/>
      <c r="F6" s="174"/>
      <c r="G6" s="137"/>
      <c r="H6" s="80"/>
    </row>
    <row r="7" spans="1:8" s="68" customFormat="1" ht="43.5" customHeight="1" x14ac:dyDescent="0.25">
      <c r="A7" s="170"/>
      <c r="B7" s="170"/>
      <c r="C7" s="170"/>
      <c r="D7" s="170"/>
      <c r="E7" s="170"/>
      <c r="F7" s="170"/>
      <c r="G7" s="137"/>
      <c r="H7" s="80"/>
    </row>
    <row r="8" spans="1:8" s="68" customFormat="1" ht="43.5" customHeight="1" x14ac:dyDescent="0.25">
      <c r="A8" s="170"/>
      <c r="B8" s="170"/>
      <c r="C8" s="170"/>
      <c r="D8" s="170"/>
      <c r="E8" s="170"/>
      <c r="F8" s="170"/>
      <c r="G8" s="137"/>
    </row>
    <row r="9" spans="1:8" s="68" customFormat="1" ht="43.5" customHeight="1" x14ac:dyDescent="0.25">
      <c r="A9" s="170"/>
      <c r="B9" s="170"/>
      <c r="C9" s="170"/>
      <c r="D9" s="170"/>
      <c r="E9" s="170"/>
      <c r="F9" s="170"/>
      <c r="G9" s="137"/>
    </row>
    <row r="10" spans="1:8" s="68" customFormat="1" ht="43.5" customHeight="1" x14ac:dyDescent="0.25">
      <c r="A10" s="170"/>
      <c r="B10" s="170"/>
      <c r="C10" s="170"/>
      <c r="D10" s="170"/>
      <c r="E10" s="170"/>
      <c r="F10" s="170"/>
      <c r="G10" s="137"/>
    </row>
    <row r="11" spans="1:8" s="68" customFormat="1" ht="43.5" customHeight="1" x14ac:dyDescent="0.25">
      <c r="A11" s="170"/>
      <c r="B11" s="170"/>
      <c r="C11" s="170"/>
      <c r="D11" s="170"/>
      <c r="E11" s="170"/>
      <c r="F11" s="170"/>
      <c r="G11" s="137"/>
    </row>
    <row r="12" spans="1:8" s="68" customFormat="1" ht="43.5" customHeight="1" x14ac:dyDescent="0.25">
      <c r="A12" s="170"/>
      <c r="B12" s="170"/>
      <c r="C12" s="170"/>
      <c r="D12" s="170"/>
      <c r="E12" s="170"/>
      <c r="F12" s="170"/>
      <c r="G12" s="137"/>
    </row>
    <row r="13" spans="1:8" s="68" customFormat="1" ht="43.5" customHeight="1" x14ac:dyDescent="0.25">
      <c r="A13" s="170"/>
      <c r="B13" s="170"/>
      <c r="C13" s="170"/>
      <c r="D13" s="170"/>
      <c r="E13" s="170"/>
      <c r="F13" s="170"/>
      <c r="G13" s="137"/>
    </row>
    <row r="14" spans="1:8" s="68" customFormat="1" ht="43.5" customHeight="1" x14ac:dyDescent="0.25">
      <c r="A14" s="170"/>
      <c r="B14" s="170"/>
      <c r="C14" s="170"/>
      <c r="D14" s="170"/>
      <c r="E14" s="170"/>
      <c r="F14" s="170"/>
      <c r="G14" s="137"/>
    </row>
    <row r="15" spans="1:8" s="68" customFormat="1" ht="43.5" customHeight="1" x14ac:dyDescent="0.25">
      <c r="A15" s="170"/>
      <c r="B15" s="170"/>
      <c r="C15" s="170"/>
      <c r="D15" s="170"/>
      <c r="E15" s="170"/>
      <c r="F15" s="170"/>
      <c r="G15" s="137"/>
    </row>
    <row r="16" spans="1:8" s="68" customFormat="1" ht="49.5" customHeight="1" x14ac:dyDescent="0.25">
      <c r="A16" s="170"/>
      <c r="B16" s="170"/>
      <c r="C16" s="170"/>
      <c r="D16" s="170"/>
      <c r="E16" s="170"/>
      <c r="F16" s="170"/>
      <c r="G16" s="137"/>
    </row>
    <row r="17" spans="1:7" s="79" customFormat="1" ht="51" customHeight="1" x14ac:dyDescent="0.25">
      <c r="A17" s="174" t="s">
        <v>58</v>
      </c>
      <c r="B17" s="174"/>
      <c r="C17" s="174"/>
      <c r="D17" s="174"/>
      <c r="E17" s="174"/>
      <c r="F17" s="174"/>
      <c r="G17" s="137"/>
    </row>
    <row r="18" spans="1:7" s="79" customFormat="1" ht="51" customHeight="1" x14ac:dyDescent="0.25">
      <c r="A18" s="170"/>
      <c r="B18" s="170"/>
      <c r="C18" s="170"/>
      <c r="D18" s="170"/>
      <c r="E18" s="170"/>
      <c r="F18" s="170"/>
      <c r="G18" s="137"/>
    </row>
    <row r="19" spans="1:7" s="79" customFormat="1" ht="51" customHeight="1" x14ac:dyDescent="0.25">
      <c r="A19" s="170"/>
      <c r="B19" s="170"/>
      <c r="C19" s="170"/>
      <c r="D19" s="170"/>
      <c r="E19" s="170"/>
      <c r="F19" s="170"/>
      <c r="G19" s="137"/>
    </row>
    <row r="20" spans="1:7" s="79" customFormat="1" ht="51" customHeight="1" x14ac:dyDescent="0.25">
      <c r="A20" s="170"/>
      <c r="B20" s="170"/>
      <c r="C20" s="170"/>
      <c r="D20" s="170"/>
      <c r="E20" s="170"/>
      <c r="F20" s="170"/>
      <c r="G20" s="137"/>
    </row>
    <row r="21" spans="1:7" s="79" customFormat="1" ht="51" customHeight="1" x14ac:dyDescent="0.25">
      <c r="A21" s="170"/>
      <c r="B21" s="170"/>
      <c r="C21" s="170"/>
      <c r="D21" s="170"/>
      <c r="E21" s="170"/>
      <c r="F21" s="170"/>
      <c r="G21" s="137"/>
    </row>
    <row r="22" spans="1:7" s="79" customFormat="1" ht="57" customHeight="1" x14ac:dyDescent="0.25">
      <c r="A22" s="170"/>
      <c r="B22" s="170"/>
      <c r="C22" s="170"/>
      <c r="D22" s="170"/>
      <c r="E22" s="170"/>
      <c r="F22" s="170"/>
      <c r="G22" s="137"/>
    </row>
    <row r="23" spans="1:7" s="68" customFormat="1" ht="9.75" customHeight="1" x14ac:dyDescent="0.25">
      <c r="A23" s="56"/>
      <c r="B23" s="59"/>
      <c r="C23" s="53"/>
      <c r="D23" s="54"/>
      <c r="E23" s="53"/>
      <c r="F23" s="53"/>
      <c r="G23" s="137"/>
    </row>
    <row r="24" spans="1:7" s="68" customFormat="1" ht="153.75" thickBot="1" x14ac:dyDescent="0.3">
      <c r="A24" s="35" t="s">
        <v>28</v>
      </c>
      <c r="B24" s="58" t="s">
        <v>121</v>
      </c>
      <c r="C24" s="34"/>
      <c r="D24" s="33"/>
      <c r="E24" s="33"/>
      <c r="F24" s="58"/>
      <c r="G24" s="137"/>
    </row>
    <row r="25" spans="1:7" s="68" customFormat="1" ht="21" customHeight="1" thickBot="1" x14ac:dyDescent="0.3">
      <c r="A25" s="31"/>
      <c r="B25" s="30"/>
      <c r="C25" s="37">
        <v>197</v>
      </c>
      <c r="D25" s="28" t="s">
        <v>20</v>
      </c>
      <c r="E25" s="27"/>
      <c r="F25" s="26">
        <f>C25*E25</f>
        <v>0</v>
      </c>
      <c r="G25" s="137"/>
    </row>
    <row r="26" spans="1:7" s="68" customFormat="1" x14ac:dyDescent="0.25">
      <c r="A26" s="56"/>
      <c r="B26" s="59"/>
      <c r="C26" s="53"/>
      <c r="D26" s="54"/>
      <c r="E26" s="53"/>
      <c r="F26" s="53"/>
      <c r="G26" s="137"/>
    </row>
    <row r="27" spans="1:7" s="68" customFormat="1" ht="26.25" thickBot="1" x14ac:dyDescent="0.3">
      <c r="A27" s="35" t="s">
        <v>27</v>
      </c>
      <c r="B27" s="58" t="s">
        <v>102</v>
      </c>
      <c r="C27" s="34"/>
      <c r="D27" s="33"/>
      <c r="E27" s="33"/>
      <c r="F27" s="58"/>
      <c r="G27" s="137"/>
    </row>
    <row r="28" spans="1:7" s="68" customFormat="1" ht="21" customHeight="1" thickBot="1" x14ac:dyDescent="0.3">
      <c r="A28" s="31"/>
      <c r="B28" s="30"/>
      <c r="C28" s="37">
        <v>67</v>
      </c>
      <c r="D28" s="28" t="s">
        <v>35</v>
      </c>
      <c r="E28" s="27"/>
      <c r="F28" s="26">
        <f>C28*E28</f>
        <v>0</v>
      </c>
      <c r="G28" s="137"/>
    </row>
    <row r="29" spans="1:7" s="68" customFormat="1" x14ac:dyDescent="0.25">
      <c r="A29" s="56"/>
      <c r="B29" s="59"/>
      <c r="C29" s="53"/>
      <c r="D29" s="54"/>
      <c r="E29" s="53"/>
      <c r="F29" s="53"/>
      <c r="G29" s="137"/>
    </row>
    <row r="30" spans="1:7" s="68" customFormat="1" ht="51.75" thickBot="1" x14ac:dyDescent="0.3">
      <c r="A30" s="35" t="s">
        <v>26</v>
      </c>
      <c r="B30" s="58" t="s">
        <v>103</v>
      </c>
      <c r="C30" s="34"/>
      <c r="D30" s="33"/>
      <c r="E30" s="33"/>
      <c r="F30" s="58"/>
      <c r="G30" s="137"/>
    </row>
    <row r="31" spans="1:7" s="68" customFormat="1" ht="21" customHeight="1" thickBot="1" x14ac:dyDescent="0.3">
      <c r="A31" s="31"/>
      <c r="B31" s="30"/>
      <c r="C31" s="37">
        <v>35</v>
      </c>
      <c r="D31" s="28" t="s">
        <v>20</v>
      </c>
      <c r="E31" s="27"/>
      <c r="F31" s="26">
        <f>C31*E31</f>
        <v>0</v>
      </c>
      <c r="G31" s="137"/>
    </row>
    <row r="32" spans="1:7" s="68" customFormat="1" x14ac:dyDescent="0.25">
      <c r="A32" s="56"/>
      <c r="B32" s="59"/>
      <c r="C32" s="53"/>
      <c r="D32" s="54"/>
      <c r="E32" s="53"/>
      <c r="F32" s="53"/>
      <c r="G32" s="137"/>
    </row>
    <row r="33" spans="1:7" ht="39" thickBot="1" x14ac:dyDescent="0.3">
      <c r="A33" s="35" t="s">
        <v>25</v>
      </c>
      <c r="B33" s="58" t="s">
        <v>57</v>
      </c>
      <c r="C33" s="34"/>
      <c r="D33" s="33"/>
      <c r="E33" s="33"/>
      <c r="F33" s="32"/>
    </row>
    <row r="34" spans="1:7" ht="21" customHeight="1" thickBot="1" x14ac:dyDescent="0.3">
      <c r="A34" s="31"/>
      <c r="B34" s="70" t="s">
        <v>56</v>
      </c>
      <c r="C34" s="37">
        <v>10</v>
      </c>
      <c r="D34" s="28" t="s">
        <v>21</v>
      </c>
      <c r="E34" s="27"/>
      <c r="F34" s="26">
        <f>C34*E34</f>
        <v>0</v>
      </c>
    </row>
    <row r="35" spans="1:7" ht="21" customHeight="1" thickBot="1" x14ac:dyDescent="0.3">
      <c r="A35" s="31"/>
      <c r="B35" s="70" t="s">
        <v>55</v>
      </c>
      <c r="C35" s="37">
        <v>10</v>
      </c>
      <c r="D35" s="28" t="s">
        <v>21</v>
      </c>
      <c r="E35" s="27"/>
      <c r="F35" s="26">
        <f>C35*E35</f>
        <v>0</v>
      </c>
    </row>
    <row r="36" spans="1:7" ht="21" customHeight="1" thickBot="1" x14ac:dyDescent="0.3">
      <c r="A36" s="31"/>
      <c r="B36" s="70" t="s">
        <v>54</v>
      </c>
      <c r="C36" s="37">
        <v>10</v>
      </c>
      <c r="D36" s="28" t="s">
        <v>21</v>
      </c>
      <c r="E36" s="27"/>
      <c r="F36" s="26">
        <f>C36*E36</f>
        <v>0</v>
      </c>
    </row>
    <row r="37" spans="1:7" ht="13.5" customHeight="1" x14ac:dyDescent="0.25">
      <c r="A37" s="24"/>
      <c r="B37" s="24"/>
      <c r="C37" s="24"/>
      <c r="D37" s="24"/>
      <c r="E37" s="24"/>
      <c r="F37" s="24"/>
    </row>
    <row r="38" spans="1:7" s="1" customFormat="1" ht="51.75" thickBot="1" x14ac:dyDescent="0.3">
      <c r="A38" s="35" t="s">
        <v>24</v>
      </c>
      <c r="B38" s="149" t="s">
        <v>53</v>
      </c>
      <c r="C38" s="34"/>
      <c r="D38" s="38"/>
      <c r="E38" s="38"/>
      <c r="F38" s="43"/>
      <c r="G38" s="137"/>
    </row>
    <row r="39" spans="1:7" s="1" customFormat="1" ht="21.75" customHeight="1" thickBot="1" x14ac:dyDescent="0.3">
      <c r="A39" s="75"/>
      <c r="B39" s="30"/>
      <c r="C39" s="74">
        <v>0.05</v>
      </c>
      <c r="D39" s="28"/>
      <c r="E39" s="27">
        <f>SUM(F23:F38)</f>
        <v>0</v>
      </c>
      <c r="F39" s="26">
        <f>C39*E39</f>
        <v>0</v>
      </c>
      <c r="G39" s="137"/>
    </row>
    <row r="40" spans="1:7" s="1" customFormat="1" x14ac:dyDescent="0.25">
      <c r="A40" s="24"/>
      <c r="B40" s="25"/>
      <c r="C40" s="25"/>
      <c r="D40" s="25"/>
      <c r="E40" s="25"/>
      <c r="F40" s="25"/>
      <c r="G40" s="137"/>
    </row>
    <row r="41" spans="1:7" ht="13.5" customHeight="1" thickBot="1" x14ac:dyDescent="0.3">
      <c r="A41" s="24"/>
      <c r="B41" s="24"/>
      <c r="C41" s="24"/>
      <c r="D41" s="24"/>
      <c r="E41" s="78"/>
      <c r="F41" s="24"/>
    </row>
    <row r="42" spans="1:7" ht="21" customHeight="1" thickBot="1" x14ac:dyDescent="0.3">
      <c r="A42" s="23" t="s">
        <v>52</v>
      </c>
      <c r="B42" s="48" t="s">
        <v>51</v>
      </c>
      <c r="C42" s="172" t="s">
        <v>19</v>
      </c>
      <c r="D42" s="169"/>
      <c r="E42" s="21"/>
      <c r="F42" s="57">
        <f>SUM(F23:F41)</f>
        <v>0</v>
      </c>
    </row>
    <row r="43" spans="1:7" s="1" customFormat="1" x14ac:dyDescent="0.25">
      <c r="A43" s="24"/>
      <c r="B43" s="25"/>
      <c r="C43" s="25"/>
      <c r="D43" s="25"/>
      <c r="E43" s="25"/>
      <c r="F43" s="25"/>
      <c r="G43" s="137"/>
    </row>
  </sheetData>
  <mergeCells count="3">
    <mergeCell ref="A6:F16"/>
    <mergeCell ref="A17:F22"/>
    <mergeCell ref="C42:D42"/>
  </mergeCells>
  <conditionalFormatting sqref="H6:H7">
    <cfRule type="cellIs" dxfId="40" priority="302" stopIfTrue="1" operator="greaterThan">
      <formula>0</formula>
    </cfRule>
  </conditionalFormatting>
  <conditionalFormatting sqref="F1:F23 F28:F29 F33:F65490">
    <cfRule type="cellIs" dxfId="39" priority="301" stopIfTrue="1" operator="equal">
      <formula>0</formula>
    </cfRule>
  </conditionalFormatting>
  <conditionalFormatting sqref="F41:F42 F38:F39">
    <cfRule type="cellIs" dxfId="38" priority="299" stopIfTrue="1" operator="equal">
      <formula>0</formula>
    </cfRule>
    <cfRule type="cellIs" dxfId="37" priority="300" stopIfTrue="1" operator="equal">
      <formula>0</formula>
    </cfRule>
  </conditionalFormatting>
  <conditionalFormatting sqref="E39">
    <cfRule type="cellIs" dxfId="36" priority="298" stopIfTrue="1" operator="equal">
      <formula>0</formula>
    </cfRule>
  </conditionalFormatting>
  <conditionalFormatting sqref="F26">
    <cfRule type="cellIs" dxfId="35" priority="163" stopIfTrue="1" operator="equal">
      <formula>0</formula>
    </cfRule>
  </conditionalFormatting>
  <conditionalFormatting sqref="F25">
    <cfRule type="cellIs" dxfId="34" priority="10" stopIfTrue="1" operator="equal">
      <formula>0</formula>
    </cfRule>
  </conditionalFormatting>
  <conditionalFormatting sqref="F31:F32">
    <cfRule type="cellIs" dxfId="33" priority="1" stopIfTrue="1" operator="equal">
      <formula>0</formula>
    </cfRule>
  </conditionalFormatting>
  <pageMargins left="0.7" right="0.7" top="0.75" bottom="0.75" header="0.3" footer="0.3"/>
  <pageSetup paperSize="9" scale="84" orientation="portrait" r:id="rId1"/>
  <headerFooter>
    <oddHeader>&amp;LPZI Popis del&amp;CESPLANADA d.o.o.&amp;Ršt. proj.: 36/2019</oddHeader>
    <oddFooter>&amp;L&amp;A&amp;CKROŽIŠČE LAŠKO&amp;R&amp;P/&amp;N</oddFooter>
  </headerFooter>
  <rowBreaks count="1" manualBreakCount="1">
    <brk id="22"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zoomScaleNormal="100" zoomScaleSheetLayoutView="100" workbookViewId="0">
      <selection activeCell="G18" sqref="G18"/>
    </sheetView>
  </sheetViews>
  <sheetFormatPr defaultRowHeight="15.75" x14ac:dyDescent="0.25"/>
  <cols>
    <col min="1" max="1" width="7.85546875" style="112" bestFit="1" customWidth="1"/>
    <col min="2" max="2" width="48.85546875" style="113" customWidth="1"/>
    <col min="3" max="3" width="9.42578125" style="114" customWidth="1"/>
    <col min="4" max="4" width="5.5703125" style="115" customWidth="1"/>
    <col min="5" max="5" width="12.28515625" style="114" customWidth="1"/>
    <col min="6" max="6" width="16.28515625" style="114" customWidth="1"/>
    <col min="7" max="7" width="55.85546875" style="141" customWidth="1"/>
    <col min="8" max="256" width="9.140625" style="83"/>
    <col min="257" max="257" width="7.85546875" style="83" bestFit="1" customWidth="1"/>
    <col min="258" max="258" width="48.85546875" style="83" customWidth="1"/>
    <col min="259" max="259" width="9.42578125" style="83" customWidth="1"/>
    <col min="260" max="260" width="5.5703125" style="83" customWidth="1"/>
    <col min="261" max="261" width="12.28515625" style="83" customWidth="1"/>
    <col min="262" max="262" width="16.28515625" style="83" customWidth="1"/>
    <col min="263" max="512" width="9.140625" style="83"/>
    <col min="513" max="513" width="7.85546875" style="83" bestFit="1" customWidth="1"/>
    <col min="514" max="514" width="48.85546875" style="83" customWidth="1"/>
    <col min="515" max="515" width="9.42578125" style="83" customWidth="1"/>
    <col min="516" max="516" width="5.5703125" style="83" customWidth="1"/>
    <col min="517" max="517" width="12.28515625" style="83" customWidth="1"/>
    <col min="518" max="518" width="16.28515625" style="83" customWidth="1"/>
    <col min="519" max="768" width="9.140625" style="83"/>
    <col min="769" max="769" width="7.85546875" style="83" bestFit="1" customWidth="1"/>
    <col min="770" max="770" width="48.85546875" style="83" customWidth="1"/>
    <col min="771" max="771" width="9.42578125" style="83" customWidth="1"/>
    <col min="772" max="772" width="5.5703125" style="83" customWidth="1"/>
    <col min="773" max="773" width="12.28515625" style="83" customWidth="1"/>
    <col min="774" max="774" width="16.28515625" style="83" customWidth="1"/>
    <col min="775" max="1024" width="9.140625" style="83"/>
    <col min="1025" max="1025" width="7.85546875" style="83" bestFit="1" customWidth="1"/>
    <col min="1026" max="1026" width="48.85546875" style="83" customWidth="1"/>
    <col min="1027" max="1027" width="9.42578125" style="83" customWidth="1"/>
    <col min="1028" max="1028" width="5.5703125" style="83" customWidth="1"/>
    <col min="1029" max="1029" width="12.28515625" style="83" customWidth="1"/>
    <col min="1030" max="1030" width="16.28515625" style="83" customWidth="1"/>
    <col min="1031" max="1280" width="9.140625" style="83"/>
    <col min="1281" max="1281" width="7.85546875" style="83" bestFit="1" customWidth="1"/>
    <col min="1282" max="1282" width="48.85546875" style="83" customWidth="1"/>
    <col min="1283" max="1283" width="9.42578125" style="83" customWidth="1"/>
    <col min="1284" max="1284" width="5.5703125" style="83" customWidth="1"/>
    <col min="1285" max="1285" width="12.28515625" style="83" customWidth="1"/>
    <col min="1286" max="1286" width="16.28515625" style="83" customWidth="1"/>
    <col min="1287" max="1536" width="9.140625" style="83"/>
    <col min="1537" max="1537" width="7.85546875" style="83" bestFit="1" customWidth="1"/>
    <col min="1538" max="1538" width="48.85546875" style="83" customWidth="1"/>
    <col min="1539" max="1539" width="9.42578125" style="83" customWidth="1"/>
    <col min="1540" max="1540" width="5.5703125" style="83" customWidth="1"/>
    <col min="1541" max="1541" width="12.28515625" style="83" customWidth="1"/>
    <col min="1542" max="1542" width="16.28515625" style="83" customWidth="1"/>
    <col min="1543" max="1792" width="9.140625" style="83"/>
    <col min="1793" max="1793" width="7.85546875" style="83" bestFit="1" customWidth="1"/>
    <col min="1794" max="1794" width="48.85546875" style="83" customWidth="1"/>
    <col min="1795" max="1795" width="9.42578125" style="83" customWidth="1"/>
    <col min="1796" max="1796" width="5.5703125" style="83" customWidth="1"/>
    <col min="1797" max="1797" width="12.28515625" style="83" customWidth="1"/>
    <col min="1798" max="1798" width="16.28515625" style="83" customWidth="1"/>
    <col min="1799" max="2048" width="9.140625" style="83"/>
    <col min="2049" max="2049" width="7.85546875" style="83" bestFit="1" customWidth="1"/>
    <col min="2050" max="2050" width="48.85546875" style="83" customWidth="1"/>
    <col min="2051" max="2051" width="9.42578125" style="83" customWidth="1"/>
    <col min="2052" max="2052" width="5.5703125" style="83" customWidth="1"/>
    <col min="2053" max="2053" width="12.28515625" style="83" customWidth="1"/>
    <col min="2054" max="2054" width="16.28515625" style="83" customWidth="1"/>
    <col min="2055" max="2304" width="9.140625" style="83"/>
    <col min="2305" max="2305" width="7.85546875" style="83" bestFit="1" customWidth="1"/>
    <col min="2306" max="2306" width="48.85546875" style="83" customWidth="1"/>
    <col min="2307" max="2307" width="9.42578125" style="83" customWidth="1"/>
    <col min="2308" max="2308" width="5.5703125" style="83" customWidth="1"/>
    <col min="2309" max="2309" width="12.28515625" style="83" customWidth="1"/>
    <col min="2310" max="2310" width="16.28515625" style="83" customWidth="1"/>
    <col min="2311" max="2560" width="9.140625" style="83"/>
    <col min="2561" max="2561" width="7.85546875" style="83" bestFit="1" customWidth="1"/>
    <col min="2562" max="2562" width="48.85546875" style="83" customWidth="1"/>
    <col min="2563" max="2563" width="9.42578125" style="83" customWidth="1"/>
    <col min="2564" max="2564" width="5.5703125" style="83" customWidth="1"/>
    <col min="2565" max="2565" width="12.28515625" style="83" customWidth="1"/>
    <col min="2566" max="2566" width="16.28515625" style="83" customWidth="1"/>
    <col min="2567" max="2816" width="9.140625" style="83"/>
    <col min="2817" max="2817" width="7.85546875" style="83" bestFit="1" customWidth="1"/>
    <col min="2818" max="2818" width="48.85546875" style="83" customWidth="1"/>
    <col min="2819" max="2819" width="9.42578125" style="83" customWidth="1"/>
    <col min="2820" max="2820" width="5.5703125" style="83" customWidth="1"/>
    <col min="2821" max="2821" width="12.28515625" style="83" customWidth="1"/>
    <col min="2822" max="2822" width="16.28515625" style="83" customWidth="1"/>
    <col min="2823" max="3072" width="9.140625" style="83"/>
    <col min="3073" max="3073" width="7.85546875" style="83" bestFit="1" customWidth="1"/>
    <col min="3074" max="3074" width="48.85546875" style="83" customWidth="1"/>
    <col min="3075" max="3075" width="9.42578125" style="83" customWidth="1"/>
    <col min="3076" max="3076" width="5.5703125" style="83" customWidth="1"/>
    <col min="3077" max="3077" width="12.28515625" style="83" customWidth="1"/>
    <col min="3078" max="3078" width="16.28515625" style="83" customWidth="1"/>
    <col min="3079" max="3328" width="9.140625" style="83"/>
    <col min="3329" max="3329" width="7.85546875" style="83" bestFit="1" customWidth="1"/>
    <col min="3330" max="3330" width="48.85546875" style="83" customWidth="1"/>
    <col min="3331" max="3331" width="9.42578125" style="83" customWidth="1"/>
    <col min="3332" max="3332" width="5.5703125" style="83" customWidth="1"/>
    <col min="3333" max="3333" width="12.28515625" style="83" customWidth="1"/>
    <col min="3334" max="3334" width="16.28515625" style="83" customWidth="1"/>
    <col min="3335" max="3584" width="9.140625" style="83"/>
    <col min="3585" max="3585" width="7.85546875" style="83" bestFit="1" customWidth="1"/>
    <col min="3586" max="3586" width="48.85546875" style="83" customWidth="1"/>
    <col min="3587" max="3587" width="9.42578125" style="83" customWidth="1"/>
    <col min="3588" max="3588" width="5.5703125" style="83" customWidth="1"/>
    <col min="3589" max="3589" width="12.28515625" style="83" customWidth="1"/>
    <col min="3590" max="3590" width="16.28515625" style="83" customWidth="1"/>
    <col min="3591" max="3840" width="9.140625" style="83"/>
    <col min="3841" max="3841" width="7.85546875" style="83" bestFit="1" customWidth="1"/>
    <col min="3842" max="3842" width="48.85546875" style="83" customWidth="1"/>
    <col min="3843" max="3843" width="9.42578125" style="83" customWidth="1"/>
    <col min="3844" max="3844" width="5.5703125" style="83" customWidth="1"/>
    <col min="3845" max="3845" width="12.28515625" style="83" customWidth="1"/>
    <col min="3846" max="3846" width="16.28515625" style="83" customWidth="1"/>
    <col min="3847" max="4096" width="9.140625" style="83"/>
    <col min="4097" max="4097" width="7.85546875" style="83" bestFit="1" customWidth="1"/>
    <col min="4098" max="4098" width="48.85546875" style="83" customWidth="1"/>
    <col min="4099" max="4099" width="9.42578125" style="83" customWidth="1"/>
    <col min="4100" max="4100" width="5.5703125" style="83" customWidth="1"/>
    <col min="4101" max="4101" width="12.28515625" style="83" customWidth="1"/>
    <col min="4102" max="4102" width="16.28515625" style="83" customWidth="1"/>
    <col min="4103" max="4352" width="9.140625" style="83"/>
    <col min="4353" max="4353" width="7.85546875" style="83" bestFit="1" customWidth="1"/>
    <col min="4354" max="4354" width="48.85546875" style="83" customWidth="1"/>
    <col min="4355" max="4355" width="9.42578125" style="83" customWidth="1"/>
    <col min="4356" max="4356" width="5.5703125" style="83" customWidth="1"/>
    <col min="4357" max="4357" width="12.28515625" style="83" customWidth="1"/>
    <col min="4358" max="4358" width="16.28515625" style="83" customWidth="1"/>
    <col min="4359" max="4608" width="9.140625" style="83"/>
    <col min="4609" max="4609" width="7.85546875" style="83" bestFit="1" customWidth="1"/>
    <col min="4610" max="4610" width="48.85546875" style="83" customWidth="1"/>
    <col min="4611" max="4611" width="9.42578125" style="83" customWidth="1"/>
    <col min="4612" max="4612" width="5.5703125" style="83" customWidth="1"/>
    <col min="4613" max="4613" width="12.28515625" style="83" customWidth="1"/>
    <col min="4614" max="4614" width="16.28515625" style="83" customWidth="1"/>
    <col min="4615" max="4864" width="9.140625" style="83"/>
    <col min="4865" max="4865" width="7.85546875" style="83" bestFit="1" customWidth="1"/>
    <col min="4866" max="4866" width="48.85546875" style="83" customWidth="1"/>
    <col min="4867" max="4867" width="9.42578125" style="83" customWidth="1"/>
    <col min="4868" max="4868" width="5.5703125" style="83" customWidth="1"/>
    <col min="4869" max="4869" width="12.28515625" style="83" customWidth="1"/>
    <col min="4870" max="4870" width="16.28515625" style="83" customWidth="1"/>
    <col min="4871" max="5120" width="9.140625" style="83"/>
    <col min="5121" max="5121" width="7.85546875" style="83" bestFit="1" customWidth="1"/>
    <col min="5122" max="5122" width="48.85546875" style="83" customWidth="1"/>
    <col min="5123" max="5123" width="9.42578125" style="83" customWidth="1"/>
    <col min="5124" max="5124" width="5.5703125" style="83" customWidth="1"/>
    <col min="5125" max="5125" width="12.28515625" style="83" customWidth="1"/>
    <col min="5126" max="5126" width="16.28515625" style="83" customWidth="1"/>
    <col min="5127" max="5376" width="9.140625" style="83"/>
    <col min="5377" max="5377" width="7.85546875" style="83" bestFit="1" customWidth="1"/>
    <col min="5378" max="5378" width="48.85546875" style="83" customWidth="1"/>
    <col min="5379" max="5379" width="9.42578125" style="83" customWidth="1"/>
    <col min="5380" max="5380" width="5.5703125" style="83" customWidth="1"/>
    <col min="5381" max="5381" width="12.28515625" style="83" customWidth="1"/>
    <col min="5382" max="5382" width="16.28515625" style="83" customWidth="1"/>
    <col min="5383" max="5632" width="9.140625" style="83"/>
    <col min="5633" max="5633" width="7.85546875" style="83" bestFit="1" customWidth="1"/>
    <col min="5634" max="5634" width="48.85546875" style="83" customWidth="1"/>
    <col min="5635" max="5635" width="9.42578125" style="83" customWidth="1"/>
    <col min="5636" max="5636" width="5.5703125" style="83" customWidth="1"/>
    <col min="5637" max="5637" width="12.28515625" style="83" customWidth="1"/>
    <col min="5638" max="5638" width="16.28515625" style="83" customWidth="1"/>
    <col min="5639" max="5888" width="9.140625" style="83"/>
    <col min="5889" max="5889" width="7.85546875" style="83" bestFit="1" customWidth="1"/>
    <col min="5890" max="5890" width="48.85546875" style="83" customWidth="1"/>
    <col min="5891" max="5891" width="9.42578125" style="83" customWidth="1"/>
    <col min="5892" max="5892" width="5.5703125" style="83" customWidth="1"/>
    <col min="5893" max="5893" width="12.28515625" style="83" customWidth="1"/>
    <col min="5894" max="5894" width="16.28515625" style="83" customWidth="1"/>
    <col min="5895" max="6144" width="9.140625" style="83"/>
    <col min="6145" max="6145" width="7.85546875" style="83" bestFit="1" customWidth="1"/>
    <col min="6146" max="6146" width="48.85546875" style="83" customWidth="1"/>
    <col min="6147" max="6147" width="9.42578125" style="83" customWidth="1"/>
    <col min="6148" max="6148" width="5.5703125" style="83" customWidth="1"/>
    <col min="6149" max="6149" width="12.28515625" style="83" customWidth="1"/>
    <col min="6150" max="6150" width="16.28515625" style="83" customWidth="1"/>
    <col min="6151" max="6400" width="9.140625" style="83"/>
    <col min="6401" max="6401" width="7.85546875" style="83" bestFit="1" customWidth="1"/>
    <col min="6402" max="6402" width="48.85546875" style="83" customWidth="1"/>
    <col min="6403" max="6403" width="9.42578125" style="83" customWidth="1"/>
    <col min="6404" max="6404" width="5.5703125" style="83" customWidth="1"/>
    <col min="6405" max="6405" width="12.28515625" style="83" customWidth="1"/>
    <col min="6406" max="6406" width="16.28515625" style="83" customWidth="1"/>
    <col min="6407" max="6656" width="9.140625" style="83"/>
    <col min="6657" max="6657" width="7.85546875" style="83" bestFit="1" customWidth="1"/>
    <col min="6658" max="6658" width="48.85546875" style="83" customWidth="1"/>
    <col min="6659" max="6659" width="9.42578125" style="83" customWidth="1"/>
    <col min="6660" max="6660" width="5.5703125" style="83" customWidth="1"/>
    <col min="6661" max="6661" width="12.28515625" style="83" customWidth="1"/>
    <col min="6662" max="6662" width="16.28515625" style="83" customWidth="1"/>
    <col min="6663" max="6912" width="9.140625" style="83"/>
    <col min="6913" max="6913" width="7.85546875" style="83" bestFit="1" customWidth="1"/>
    <col min="6914" max="6914" width="48.85546875" style="83" customWidth="1"/>
    <col min="6915" max="6915" width="9.42578125" style="83" customWidth="1"/>
    <col min="6916" max="6916" width="5.5703125" style="83" customWidth="1"/>
    <col min="6917" max="6917" width="12.28515625" style="83" customWidth="1"/>
    <col min="6918" max="6918" width="16.28515625" style="83" customWidth="1"/>
    <col min="6919" max="7168" width="9.140625" style="83"/>
    <col min="7169" max="7169" width="7.85546875" style="83" bestFit="1" customWidth="1"/>
    <col min="7170" max="7170" width="48.85546875" style="83" customWidth="1"/>
    <col min="7171" max="7171" width="9.42578125" style="83" customWidth="1"/>
    <col min="7172" max="7172" width="5.5703125" style="83" customWidth="1"/>
    <col min="7173" max="7173" width="12.28515625" style="83" customWidth="1"/>
    <col min="7174" max="7174" width="16.28515625" style="83" customWidth="1"/>
    <col min="7175" max="7424" width="9.140625" style="83"/>
    <col min="7425" max="7425" width="7.85546875" style="83" bestFit="1" customWidth="1"/>
    <col min="7426" max="7426" width="48.85546875" style="83" customWidth="1"/>
    <col min="7427" max="7427" width="9.42578125" style="83" customWidth="1"/>
    <col min="7428" max="7428" width="5.5703125" style="83" customWidth="1"/>
    <col min="7429" max="7429" width="12.28515625" style="83" customWidth="1"/>
    <col min="7430" max="7430" width="16.28515625" style="83" customWidth="1"/>
    <col min="7431" max="7680" width="9.140625" style="83"/>
    <col min="7681" max="7681" width="7.85546875" style="83" bestFit="1" customWidth="1"/>
    <col min="7682" max="7682" width="48.85546875" style="83" customWidth="1"/>
    <col min="7683" max="7683" width="9.42578125" style="83" customWidth="1"/>
    <col min="7684" max="7684" width="5.5703125" style="83" customWidth="1"/>
    <col min="7685" max="7685" width="12.28515625" style="83" customWidth="1"/>
    <col min="7686" max="7686" width="16.28515625" style="83" customWidth="1"/>
    <col min="7687" max="7936" width="9.140625" style="83"/>
    <col min="7937" max="7937" width="7.85546875" style="83" bestFit="1" customWidth="1"/>
    <col min="7938" max="7938" width="48.85546875" style="83" customWidth="1"/>
    <col min="7939" max="7939" width="9.42578125" style="83" customWidth="1"/>
    <col min="7940" max="7940" width="5.5703125" style="83" customWidth="1"/>
    <col min="7941" max="7941" width="12.28515625" style="83" customWidth="1"/>
    <col min="7942" max="7942" width="16.28515625" style="83" customWidth="1"/>
    <col min="7943" max="8192" width="9.140625" style="83"/>
    <col min="8193" max="8193" width="7.85546875" style="83" bestFit="1" customWidth="1"/>
    <col min="8194" max="8194" width="48.85546875" style="83" customWidth="1"/>
    <col min="8195" max="8195" width="9.42578125" style="83" customWidth="1"/>
    <col min="8196" max="8196" width="5.5703125" style="83" customWidth="1"/>
    <col min="8197" max="8197" width="12.28515625" style="83" customWidth="1"/>
    <col min="8198" max="8198" width="16.28515625" style="83" customWidth="1"/>
    <col min="8199" max="8448" width="9.140625" style="83"/>
    <col min="8449" max="8449" width="7.85546875" style="83" bestFit="1" customWidth="1"/>
    <col min="8450" max="8450" width="48.85546875" style="83" customWidth="1"/>
    <col min="8451" max="8451" width="9.42578125" style="83" customWidth="1"/>
    <col min="8452" max="8452" width="5.5703125" style="83" customWidth="1"/>
    <col min="8453" max="8453" width="12.28515625" style="83" customWidth="1"/>
    <col min="8454" max="8454" width="16.28515625" style="83" customWidth="1"/>
    <col min="8455" max="8704" width="9.140625" style="83"/>
    <col min="8705" max="8705" width="7.85546875" style="83" bestFit="1" customWidth="1"/>
    <col min="8706" max="8706" width="48.85546875" style="83" customWidth="1"/>
    <col min="8707" max="8707" width="9.42578125" style="83" customWidth="1"/>
    <col min="8708" max="8708" width="5.5703125" style="83" customWidth="1"/>
    <col min="8709" max="8709" width="12.28515625" style="83" customWidth="1"/>
    <col min="8710" max="8710" width="16.28515625" style="83" customWidth="1"/>
    <col min="8711" max="8960" width="9.140625" style="83"/>
    <col min="8961" max="8961" width="7.85546875" style="83" bestFit="1" customWidth="1"/>
    <col min="8962" max="8962" width="48.85546875" style="83" customWidth="1"/>
    <col min="8963" max="8963" width="9.42578125" style="83" customWidth="1"/>
    <col min="8964" max="8964" width="5.5703125" style="83" customWidth="1"/>
    <col min="8965" max="8965" width="12.28515625" style="83" customWidth="1"/>
    <col min="8966" max="8966" width="16.28515625" style="83" customWidth="1"/>
    <col min="8967" max="9216" width="9.140625" style="83"/>
    <col min="9217" max="9217" width="7.85546875" style="83" bestFit="1" customWidth="1"/>
    <col min="9218" max="9218" width="48.85546875" style="83" customWidth="1"/>
    <col min="9219" max="9219" width="9.42578125" style="83" customWidth="1"/>
    <col min="9220" max="9220" width="5.5703125" style="83" customWidth="1"/>
    <col min="9221" max="9221" width="12.28515625" style="83" customWidth="1"/>
    <col min="9222" max="9222" width="16.28515625" style="83" customWidth="1"/>
    <col min="9223" max="9472" width="9.140625" style="83"/>
    <col min="9473" max="9473" width="7.85546875" style="83" bestFit="1" customWidth="1"/>
    <col min="9474" max="9474" width="48.85546875" style="83" customWidth="1"/>
    <col min="9475" max="9475" width="9.42578125" style="83" customWidth="1"/>
    <col min="9476" max="9476" width="5.5703125" style="83" customWidth="1"/>
    <col min="9477" max="9477" width="12.28515625" style="83" customWidth="1"/>
    <col min="9478" max="9478" width="16.28515625" style="83" customWidth="1"/>
    <col min="9479" max="9728" width="9.140625" style="83"/>
    <col min="9729" max="9729" width="7.85546875" style="83" bestFit="1" customWidth="1"/>
    <col min="9730" max="9730" width="48.85546875" style="83" customWidth="1"/>
    <col min="9731" max="9731" width="9.42578125" style="83" customWidth="1"/>
    <col min="9732" max="9732" width="5.5703125" style="83" customWidth="1"/>
    <col min="9733" max="9733" width="12.28515625" style="83" customWidth="1"/>
    <col min="9734" max="9734" width="16.28515625" style="83" customWidth="1"/>
    <col min="9735" max="9984" width="9.140625" style="83"/>
    <col min="9985" max="9985" width="7.85546875" style="83" bestFit="1" customWidth="1"/>
    <col min="9986" max="9986" width="48.85546875" style="83" customWidth="1"/>
    <col min="9987" max="9987" width="9.42578125" style="83" customWidth="1"/>
    <col min="9988" max="9988" width="5.5703125" style="83" customWidth="1"/>
    <col min="9989" max="9989" width="12.28515625" style="83" customWidth="1"/>
    <col min="9990" max="9990" width="16.28515625" style="83" customWidth="1"/>
    <col min="9991" max="10240" width="9.140625" style="83"/>
    <col min="10241" max="10241" width="7.85546875" style="83" bestFit="1" customWidth="1"/>
    <col min="10242" max="10242" width="48.85546875" style="83" customWidth="1"/>
    <col min="10243" max="10243" width="9.42578125" style="83" customWidth="1"/>
    <col min="10244" max="10244" width="5.5703125" style="83" customWidth="1"/>
    <col min="10245" max="10245" width="12.28515625" style="83" customWidth="1"/>
    <col min="10246" max="10246" width="16.28515625" style="83" customWidth="1"/>
    <col min="10247" max="10496" width="9.140625" style="83"/>
    <col min="10497" max="10497" width="7.85546875" style="83" bestFit="1" customWidth="1"/>
    <col min="10498" max="10498" width="48.85546875" style="83" customWidth="1"/>
    <col min="10499" max="10499" width="9.42578125" style="83" customWidth="1"/>
    <col min="10500" max="10500" width="5.5703125" style="83" customWidth="1"/>
    <col min="10501" max="10501" width="12.28515625" style="83" customWidth="1"/>
    <col min="10502" max="10502" width="16.28515625" style="83" customWidth="1"/>
    <col min="10503" max="10752" width="9.140625" style="83"/>
    <col min="10753" max="10753" width="7.85546875" style="83" bestFit="1" customWidth="1"/>
    <col min="10754" max="10754" width="48.85546875" style="83" customWidth="1"/>
    <col min="10755" max="10755" width="9.42578125" style="83" customWidth="1"/>
    <col min="10756" max="10756" width="5.5703125" style="83" customWidth="1"/>
    <col min="10757" max="10757" width="12.28515625" style="83" customWidth="1"/>
    <col min="10758" max="10758" width="16.28515625" style="83" customWidth="1"/>
    <col min="10759" max="11008" width="9.140625" style="83"/>
    <col min="11009" max="11009" width="7.85546875" style="83" bestFit="1" customWidth="1"/>
    <col min="11010" max="11010" width="48.85546875" style="83" customWidth="1"/>
    <col min="11011" max="11011" width="9.42578125" style="83" customWidth="1"/>
    <col min="11012" max="11012" width="5.5703125" style="83" customWidth="1"/>
    <col min="11013" max="11013" width="12.28515625" style="83" customWidth="1"/>
    <col min="11014" max="11014" width="16.28515625" style="83" customWidth="1"/>
    <col min="11015" max="11264" width="9.140625" style="83"/>
    <col min="11265" max="11265" width="7.85546875" style="83" bestFit="1" customWidth="1"/>
    <col min="11266" max="11266" width="48.85546875" style="83" customWidth="1"/>
    <col min="11267" max="11267" width="9.42578125" style="83" customWidth="1"/>
    <col min="11268" max="11268" width="5.5703125" style="83" customWidth="1"/>
    <col min="11269" max="11269" width="12.28515625" style="83" customWidth="1"/>
    <col min="11270" max="11270" width="16.28515625" style="83" customWidth="1"/>
    <col min="11271" max="11520" width="9.140625" style="83"/>
    <col min="11521" max="11521" width="7.85546875" style="83" bestFit="1" customWidth="1"/>
    <col min="11522" max="11522" width="48.85546875" style="83" customWidth="1"/>
    <col min="11523" max="11523" width="9.42578125" style="83" customWidth="1"/>
    <col min="11524" max="11524" width="5.5703125" style="83" customWidth="1"/>
    <col min="11525" max="11525" width="12.28515625" style="83" customWidth="1"/>
    <col min="11526" max="11526" width="16.28515625" style="83" customWidth="1"/>
    <col min="11527" max="11776" width="9.140625" style="83"/>
    <col min="11777" max="11777" width="7.85546875" style="83" bestFit="1" customWidth="1"/>
    <col min="11778" max="11778" width="48.85546875" style="83" customWidth="1"/>
    <col min="11779" max="11779" width="9.42578125" style="83" customWidth="1"/>
    <col min="11780" max="11780" width="5.5703125" style="83" customWidth="1"/>
    <col min="11781" max="11781" width="12.28515625" style="83" customWidth="1"/>
    <col min="11782" max="11782" width="16.28515625" style="83" customWidth="1"/>
    <col min="11783" max="12032" width="9.140625" style="83"/>
    <col min="12033" max="12033" width="7.85546875" style="83" bestFit="1" customWidth="1"/>
    <col min="12034" max="12034" width="48.85546875" style="83" customWidth="1"/>
    <col min="12035" max="12035" width="9.42578125" style="83" customWidth="1"/>
    <col min="12036" max="12036" width="5.5703125" style="83" customWidth="1"/>
    <col min="12037" max="12037" width="12.28515625" style="83" customWidth="1"/>
    <col min="12038" max="12038" width="16.28515625" style="83" customWidth="1"/>
    <col min="12039" max="12288" width="9.140625" style="83"/>
    <col min="12289" max="12289" width="7.85546875" style="83" bestFit="1" customWidth="1"/>
    <col min="12290" max="12290" width="48.85546875" style="83" customWidth="1"/>
    <col min="12291" max="12291" width="9.42578125" style="83" customWidth="1"/>
    <col min="12292" max="12292" width="5.5703125" style="83" customWidth="1"/>
    <col min="12293" max="12293" width="12.28515625" style="83" customWidth="1"/>
    <col min="12294" max="12294" width="16.28515625" style="83" customWidth="1"/>
    <col min="12295" max="12544" width="9.140625" style="83"/>
    <col min="12545" max="12545" width="7.85546875" style="83" bestFit="1" customWidth="1"/>
    <col min="12546" max="12546" width="48.85546875" style="83" customWidth="1"/>
    <col min="12547" max="12547" width="9.42578125" style="83" customWidth="1"/>
    <col min="12548" max="12548" width="5.5703125" style="83" customWidth="1"/>
    <col min="12549" max="12549" width="12.28515625" style="83" customWidth="1"/>
    <col min="12550" max="12550" width="16.28515625" style="83" customWidth="1"/>
    <col min="12551" max="12800" width="9.140625" style="83"/>
    <col min="12801" max="12801" width="7.85546875" style="83" bestFit="1" customWidth="1"/>
    <col min="12802" max="12802" width="48.85546875" style="83" customWidth="1"/>
    <col min="12803" max="12803" width="9.42578125" style="83" customWidth="1"/>
    <col min="12804" max="12804" width="5.5703125" style="83" customWidth="1"/>
    <col min="12805" max="12805" width="12.28515625" style="83" customWidth="1"/>
    <col min="12806" max="12806" width="16.28515625" style="83" customWidth="1"/>
    <col min="12807" max="13056" width="9.140625" style="83"/>
    <col min="13057" max="13057" width="7.85546875" style="83" bestFit="1" customWidth="1"/>
    <col min="13058" max="13058" width="48.85546875" style="83" customWidth="1"/>
    <col min="13059" max="13059" width="9.42578125" style="83" customWidth="1"/>
    <col min="13060" max="13060" width="5.5703125" style="83" customWidth="1"/>
    <col min="13061" max="13061" width="12.28515625" style="83" customWidth="1"/>
    <col min="13062" max="13062" width="16.28515625" style="83" customWidth="1"/>
    <col min="13063" max="13312" width="9.140625" style="83"/>
    <col min="13313" max="13313" width="7.85546875" style="83" bestFit="1" customWidth="1"/>
    <col min="13314" max="13314" width="48.85546875" style="83" customWidth="1"/>
    <col min="13315" max="13315" width="9.42578125" style="83" customWidth="1"/>
    <col min="13316" max="13316" width="5.5703125" style="83" customWidth="1"/>
    <col min="13317" max="13317" width="12.28515625" style="83" customWidth="1"/>
    <col min="13318" max="13318" width="16.28515625" style="83" customWidth="1"/>
    <col min="13319" max="13568" width="9.140625" style="83"/>
    <col min="13569" max="13569" width="7.85546875" style="83" bestFit="1" customWidth="1"/>
    <col min="13570" max="13570" width="48.85546875" style="83" customWidth="1"/>
    <col min="13571" max="13571" width="9.42578125" style="83" customWidth="1"/>
    <col min="13572" max="13572" width="5.5703125" style="83" customWidth="1"/>
    <col min="13573" max="13573" width="12.28515625" style="83" customWidth="1"/>
    <col min="13574" max="13574" width="16.28515625" style="83" customWidth="1"/>
    <col min="13575" max="13824" width="9.140625" style="83"/>
    <col min="13825" max="13825" width="7.85546875" style="83" bestFit="1" customWidth="1"/>
    <col min="13826" max="13826" width="48.85546875" style="83" customWidth="1"/>
    <col min="13827" max="13827" width="9.42578125" style="83" customWidth="1"/>
    <col min="13828" max="13828" width="5.5703125" style="83" customWidth="1"/>
    <col min="13829" max="13829" width="12.28515625" style="83" customWidth="1"/>
    <col min="13830" max="13830" width="16.28515625" style="83" customWidth="1"/>
    <col min="13831" max="14080" width="9.140625" style="83"/>
    <col min="14081" max="14081" width="7.85546875" style="83" bestFit="1" customWidth="1"/>
    <col min="14082" max="14082" width="48.85546875" style="83" customWidth="1"/>
    <col min="14083" max="14083" width="9.42578125" style="83" customWidth="1"/>
    <col min="14084" max="14084" width="5.5703125" style="83" customWidth="1"/>
    <col min="14085" max="14085" width="12.28515625" style="83" customWidth="1"/>
    <col min="14086" max="14086" width="16.28515625" style="83" customWidth="1"/>
    <col min="14087" max="14336" width="9.140625" style="83"/>
    <col min="14337" max="14337" width="7.85546875" style="83" bestFit="1" customWidth="1"/>
    <col min="14338" max="14338" width="48.85546875" style="83" customWidth="1"/>
    <col min="14339" max="14339" width="9.42578125" style="83" customWidth="1"/>
    <col min="14340" max="14340" width="5.5703125" style="83" customWidth="1"/>
    <col min="14341" max="14341" width="12.28515625" style="83" customWidth="1"/>
    <col min="14342" max="14342" width="16.28515625" style="83" customWidth="1"/>
    <col min="14343" max="14592" width="9.140625" style="83"/>
    <col min="14593" max="14593" width="7.85546875" style="83" bestFit="1" customWidth="1"/>
    <col min="14594" max="14594" width="48.85546875" style="83" customWidth="1"/>
    <col min="14595" max="14595" width="9.42578125" style="83" customWidth="1"/>
    <col min="14596" max="14596" width="5.5703125" style="83" customWidth="1"/>
    <col min="14597" max="14597" width="12.28515625" style="83" customWidth="1"/>
    <col min="14598" max="14598" width="16.28515625" style="83" customWidth="1"/>
    <col min="14599" max="14848" width="9.140625" style="83"/>
    <col min="14849" max="14849" width="7.85546875" style="83" bestFit="1" customWidth="1"/>
    <col min="14850" max="14850" width="48.85546875" style="83" customWidth="1"/>
    <col min="14851" max="14851" width="9.42578125" style="83" customWidth="1"/>
    <col min="14852" max="14852" width="5.5703125" style="83" customWidth="1"/>
    <col min="14853" max="14853" width="12.28515625" style="83" customWidth="1"/>
    <col min="14854" max="14854" width="16.28515625" style="83" customWidth="1"/>
    <col min="14855" max="15104" width="9.140625" style="83"/>
    <col min="15105" max="15105" width="7.85546875" style="83" bestFit="1" customWidth="1"/>
    <col min="15106" max="15106" width="48.85546875" style="83" customWidth="1"/>
    <col min="15107" max="15107" width="9.42578125" style="83" customWidth="1"/>
    <col min="15108" max="15108" width="5.5703125" style="83" customWidth="1"/>
    <col min="15109" max="15109" width="12.28515625" style="83" customWidth="1"/>
    <col min="15110" max="15110" width="16.28515625" style="83" customWidth="1"/>
    <col min="15111" max="15360" width="9.140625" style="83"/>
    <col min="15361" max="15361" width="7.85546875" style="83" bestFit="1" customWidth="1"/>
    <col min="15362" max="15362" width="48.85546875" style="83" customWidth="1"/>
    <col min="15363" max="15363" width="9.42578125" style="83" customWidth="1"/>
    <col min="15364" max="15364" width="5.5703125" style="83" customWidth="1"/>
    <col min="15365" max="15365" width="12.28515625" style="83" customWidth="1"/>
    <col min="15366" max="15366" width="16.28515625" style="83" customWidth="1"/>
    <col min="15367" max="15616" width="9.140625" style="83"/>
    <col min="15617" max="15617" width="7.85546875" style="83" bestFit="1" customWidth="1"/>
    <col min="15618" max="15618" width="48.85546875" style="83" customWidth="1"/>
    <col min="15619" max="15619" width="9.42578125" style="83" customWidth="1"/>
    <col min="15620" max="15620" width="5.5703125" style="83" customWidth="1"/>
    <col min="15621" max="15621" width="12.28515625" style="83" customWidth="1"/>
    <col min="15622" max="15622" width="16.28515625" style="83" customWidth="1"/>
    <col min="15623" max="15872" width="9.140625" style="83"/>
    <col min="15873" max="15873" width="7.85546875" style="83" bestFit="1" customWidth="1"/>
    <col min="15874" max="15874" width="48.85546875" style="83" customWidth="1"/>
    <col min="15875" max="15875" width="9.42578125" style="83" customWidth="1"/>
    <col min="15876" max="15876" width="5.5703125" style="83" customWidth="1"/>
    <col min="15877" max="15877" width="12.28515625" style="83" customWidth="1"/>
    <col min="15878" max="15878" width="16.28515625" style="83" customWidth="1"/>
    <col min="15879" max="16128" width="9.140625" style="83"/>
    <col min="16129" max="16129" width="7.85546875" style="83" bestFit="1" customWidth="1"/>
    <col min="16130" max="16130" width="48.85546875" style="83" customWidth="1"/>
    <col min="16131" max="16131" width="9.42578125" style="83" customWidth="1"/>
    <col min="16132" max="16132" width="5.5703125" style="83" customWidth="1"/>
    <col min="16133" max="16133" width="12.28515625" style="83" customWidth="1"/>
    <col min="16134" max="16134" width="16.28515625" style="83" customWidth="1"/>
    <col min="16135" max="16384" width="9.140625" style="83"/>
  </cols>
  <sheetData>
    <row r="1" spans="1:6" ht="13.5" customHeight="1" x14ac:dyDescent="0.25">
      <c r="A1" s="81" t="s">
        <v>34</v>
      </c>
      <c r="B1" s="81" t="s">
        <v>33</v>
      </c>
      <c r="C1" s="81" t="s">
        <v>32</v>
      </c>
      <c r="D1" s="81" t="s">
        <v>31</v>
      </c>
      <c r="E1" s="81" t="s">
        <v>30</v>
      </c>
      <c r="F1" s="82" t="s">
        <v>29</v>
      </c>
    </row>
    <row r="2" spans="1:6" ht="13.5" customHeight="1" x14ac:dyDescent="0.25">
      <c r="A2" s="84"/>
      <c r="B2" s="85"/>
      <c r="C2" s="86"/>
      <c r="D2" s="86"/>
      <c r="E2" s="86"/>
      <c r="F2" s="86"/>
    </row>
    <row r="3" spans="1:6" ht="17.25" customHeight="1" x14ac:dyDescent="0.25">
      <c r="A3" s="87" t="s">
        <v>60</v>
      </c>
      <c r="B3" s="150" t="s">
        <v>111</v>
      </c>
      <c r="C3"/>
      <c r="D3"/>
      <c r="E3"/>
      <c r="F3"/>
    </row>
    <row r="4" spans="1:6" ht="13.5" customHeight="1" x14ac:dyDescent="0.25">
      <c r="A4" s="84"/>
      <c r="B4" s="85"/>
      <c r="C4" s="86"/>
      <c r="D4" s="86"/>
      <c r="E4" s="86"/>
      <c r="F4" s="86"/>
    </row>
    <row r="5" spans="1:6" ht="13.5" customHeight="1" x14ac:dyDescent="0.25">
      <c r="A5" s="88"/>
      <c r="B5" s="85"/>
      <c r="C5" s="86"/>
      <c r="D5" s="86"/>
      <c r="E5" s="86"/>
      <c r="F5" s="86"/>
    </row>
    <row r="6" spans="1:6" ht="29.25" customHeight="1" x14ac:dyDescent="0.25">
      <c r="A6" s="175" t="s">
        <v>128</v>
      </c>
      <c r="B6" s="176"/>
      <c r="C6" s="176"/>
      <c r="D6" s="176"/>
      <c r="E6" s="176"/>
      <c r="F6" s="176"/>
    </row>
    <row r="7" spans="1:6" ht="29.25" customHeight="1" x14ac:dyDescent="0.25">
      <c r="A7" s="176"/>
      <c r="B7" s="176"/>
      <c r="C7" s="176"/>
      <c r="D7" s="176"/>
      <c r="E7" s="176"/>
      <c r="F7" s="176"/>
    </row>
    <row r="8" spans="1:6" ht="29.25" customHeight="1" x14ac:dyDescent="0.25">
      <c r="A8" s="176"/>
      <c r="B8" s="176"/>
      <c r="C8" s="176"/>
      <c r="D8" s="176"/>
      <c r="E8" s="176"/>
      <c r="F8" s="176"/>
    </row>
    <row r="9" spans="1:6" ht="29.25" customHeight="1" x14ac:dyDescent="0.25">
      <c r="A9" s="176"/>
      <c r="B9" s="176"/>
      <c r="C9" s="176"/>
      <c r="D9" s="176"/>
      <c r="E9" s="176"/>
      <c r="F9" s="176"/>
    </row>
    <row r="10" spans="1:6" ht="29.25" customHeight="1" x14ac:dyDescent="0.25">
      <c r="A10" s="176"/>
      <c r="B10" s="176"/>
      <c r="C10" s="176"/>
      <c r="D10" s="176"/>
      <c r="E10" s="176"/>
      <c r="F10" s="176"/>
    </row>
    <row r="11" spans="1:6" ht="29.25" customHeight="1" x14ac:dyDescent="0.25">
      <c r="A11" s="176"/>
      <c r="B11" s="176"/>
      <c r="C11" s="176"/>
      <c r="D11" s="176"/>
      <c r="E11" s="176"/>
      <c r="F11" s="176"/>
    </row>
    <row r="12" spans="1:6" ht="29.25" customHeight="1" x14ac:dyDescent="0.25">
      <c r="A12" s="176"/>
      <c r="B12" s="176"/>
      <c r="C12" s="176"/>
      <c r="D12" s="176"/>
      <c r="E12" s="176"/>
      <c r="F12" s="176"/>
    </row>
    <row r="13" spans="1:6" ht="29.25" customHeight="1" x14ac:dyDescent="0.25">
      <c r="A13" s="176"/>
      <c r="B13" s="176"/>
      <c r="C13" s="176"/>
      <c r="D13" s="176"/>
      <c r="E13" s="176"/>
      <c r="F13" s="176"/>
    </row>
    <row r="14" spans="1:6" ht="29.25" customHeight="1" x14ac:dyDescent="0.25">
      <c r="A14" s="176"/>
      <c r="B14" s="176"/>
      <c r="C14" s="176"/>
      <c r="D14" s="176"/>
      <c r="E14" s="176"/>
      <c r="F14" s="176"/>
    </row>
    <row r="15" spans="1:6" ht="29.25" customHeight="1" x14ac:dyDescent="0.25">
      <c r="A15" s="176"/>
      <c r="B15" s="176"/>
      <c r="C15" s="176"/>
      <c r="D15" s="176"/>
      <c r="E15" s="176"/>
      <c r="F15" s="176"/>
    </row>
    <row r="16" spans="1:6" ht="29.25" customHeight="1" x14ac:dyDescent="0.25">
      <c r="A16" s="176"/>
      <c r="B16" s="176"/>
      <c r="C16" s="176"/>
      <c r="D16" s="176"/>
      <c r="E16" s="176"/>
      <c r="F16" s="176"/>
    </row>
    <row r="17" spans="1:6" ht="29.25" customHeight="1" x14ac:dyDescent="0.25">
      <c r="A17" s="176"/>
      <c r="B17" s="176"/>
      <c r="C17" s="176"/>
      <c r="D17" s="176"/>
      <c r="E17" s="176"/>
      <c r="F17" s="176"/>
    </row>
    <row r="18" spans="1:6" ht="29.25" customHeight="1" x14ac:dyDescent="0.25">
      <c r="A18" s="176"/>
      <c r="B18" s="176"/>
      <c r="C18" s="176"/>
      <c r="D18" s="176"/>
      <c r="E18" s="176"/>
      <c r="F18" s="176"/>
    </row>
    <row r="19" spans="1:6" ht="29.25" customHeight="1" x14ac:dyDescent="0.25">
      <c r="A19" s="176"/>
      <c r="B19" s="176"/>
      <c r="C19" s="176"/>
      <c r="D19" s="176"/>
      <c r="E19" s="176"/>
      <c r="F19" s="176"/>
    </row>
    <row r="20" spans="1:6" ht="29.25" customHeight="1" x14ac:dyDescent="0.25">
      <c r="A20" s="176"/>
      <c r="B20" s="176"/>
      <c r="C20" s="176"/>
      <c r="D20" s="176"/>
      <c r="E20" s="176"/>
      <c r="F20" s="176"/>
    </row>
    <row r="21" spans="1:6" ht="29.25" customHeight="1" x14ac:dyDescent="0.25">
      <c r="A21" s="176"/>
      <c r="B21" s="176"/>
      <c r="C21" s="176"/>
      <c r="D21" s="176"/>
      <c r="E21" s="176"/>
      <c r="F21" s="176"/>
    </row>
    <row r="22" spans="1:6" ht="29.25" customHeight="1" x14ac:dyDescent="0.25">
      <c r="A22" s="176"/>
      <c r="B22" s="176"/>
      <c r="C22" s="176"/>
      <c r="D22" s="176"/>
      <c r="E22" s="176"/>
      <c r="F22" s="176"/>
    </row>
    <row r="23" spans="1:6" ht="29.25" customHeight="1" x14ac:dyDescent="0.25">
      <c r="A23" s="176"/>
      <c r="B23" s="176"/>
      <c r="C23" s="176"/>
      <c r="D23" s="176"/>
      <c r="E23" s="176"/>
      <c r="F23" s="176"/>
    </row>
    <row r="24" spans="1:6" ht="29.25" customHeight="1" x14ac:dyDescent="0.25">
      <c r="A24" s="176"/>
      <c r="B24" s="176"/>
      <c r="C24" s="176"/>
      <c r="D24" s="176"/>
      <c r="E24" s="176"/>
      <c r="F24" s="176"/>
    </row>
    <row r="25" spans="1:6" ht="40.5" customHeight="1" x14ac:dyDescent="0.25">
      <c r="A25" s="176"/>
      <c r="B25" s="176"/>
      <c r="C25" s="176"/>
      <c r="D25" s="176"/>
      <c r="E25" s="176"/>
      <c r="F25" s="176"/>
    </row>
    <row r="26" spans="1:6" ht="40.5" customHeight="1" x14ac:dyDescent="0.25">
      <c r="A26" s="176"/>
      <c r="B26" s="176"/>
      <c r="C26" s="176"/>
      <c r="D26" s="176"/>
      <c r="E26" s="176"/>
      <c r="F26" s="176"/>
    </row>
    <row r="27" spans="1:6" ht="40.5" customHeight="1" x14ac:dyDescent="0.25">
      <c r="A27" s="176"/>
      <c r="B27" s="176"/>
      <c r="C27" s="176"/>
      <c r="D27" s="176"/>
      <c r="E27" s="176"/>
      <c r="F27" s="176"/>
    </row>
    <row r="28" spans="1:6" ht="65.25" customHeight="1" x14ac:dyDescent="0.25">
      <c r="A28" s="176"/>
      <c r="B28" s="176"/>
      <c r="C28" s="176"/>
      <c r="D28" s="176"/>
      <c r="E28" s="176"/>
      <c r="F28" s="176"/>
    </row>
    <row r="29" spans="1:6" ht="13.5" customHeight="1" x14ac:dyDescent="0.25">
      <c r="A29" s="89"/>
      <c r="B29" s="85"/>
      <c r="C29" s="86"/>
      <c r="D29" s="86"/>
      <c r="E29" s="86"/>
      <c r="F29" s="86"/>
    </row>
    <row r="30" spans="1:6" ht="76.5" x14ac:dyDescent="0.25">
      <c r="A30" s="90"/>
      <c r="B30" s="91" t="s">
        <v>108</v>
      </c>
      <c r="C30" s="92"/>
      <c r="D30" s="92"/>
      <c r="E30" s="92"/>
      <c r="F30" s="92"/>
    </row>
    <row r="31" spans="1:6" ht="13.5" customHeight="1" x14ac:dyDescent="0.25">
      <c r="A31" s="90"/>
      <c r="B31" s="93"/>
      <c r="C31" s="94"/>
      <c r="D31" s="94"/>
      <c r="E31" s="94"/>
      <c r="F31" s="94"/>
    </row>
    <row r="32" spans="1:6" ht="13.5" customHeight="1" x14ac:dyDescent="0.25">
      <c r="A32" s="84"/>
      <c r="B32" s="85"/>
      <c r="C32" s="86"/>
      <c r="D32" s="86"/>
      <c r="E32" s="86"/>
      <c r="F32" s="86"/>
    </row>
    <row r="33" spans="1:7" ht="16.5" thickBot="1" x14ac:dyDescent="0.3">
      <c r="E33" s="97"/>
      <c r="F33" s="98"/>
    </row>
    <row r="34" spans="1:7" ht="19.5" customHeight="1" thickBot="1" x14ac:dyDescent="0.3">
      <c r="E34" s="103"/>
      <c r="F34" s="104">
        <f>'A3. Betonska dela'!C35*E34</f>
        <v>0</v>
      </c>
    </row>
    <row r="35" spans="1:7" x14ac:dyDescent="0.25">
      <c r="A35" s="84"/>
      <c r="B35" s="85"/>
      <c r="C35" s="86"/>
      <c r="D35" s="86"/>
      <c r="E35" s="86"/>
      <c r="F35" s="86"/>
    </row>
    <row r="36" spans="1:7" ht="409.6" thickBot="1" x14ac:dyDescent="0.3">
      <c r="A36" s="95" t="s">
        <v>28</v>
      </c>
      <c r="B36" s="105" t="s">
        <v>120</v>
      </c>
      <c r="C36" s="96"/>
      <c r="D36" s="97"/>
      <c r="E36" s="97"/>
      <c r="F36" s="98"/>
    </row>
    <row r="37" spans="1:7" ht="19.5" customHeight="1" thickBot="1" x14ac:dyDescent="0.3">
      <c r="A37" s="99"/>
      <c r="B37" s="100"/>
      <c r="C37" s="101">
        <v>1</v>
      </c>
      <c r="D37" s="102" t="s">
        <v>23</v>
      </c>
      <c r="E37" s="103"/>
      <c r="F37" s="104">
        <f>C37*E37</f>
        <v>0</v>
      </c>
    </row>
    <row r="38" spans="1:7" ht="13.5" customHeight="1" x14ac:dyDescent="0.25">
      <c r="A38" s="84"/>
      <c r="B38" s="85"/>
      <c r="C38" s="86"/>
      <c r="D38" s="86"/>
      <c r="E38" s="86"/>
      <c r="F38" s="86"/>
    </row>
    <row r="39" spans="1:7" s="1" customFormat="1" ht="64.5" thickBot="1" x14ac:dyDescent="0.3">
      <c r="A39" s="35" t="s">
        <v>27</v>
      </c>
      <c r="B39" s="149" t="s">
        <v>109</v>
      </c>
      <c r="C39" s="34"/>
      <c r="D39" s="38"/>
      <c r="E39" s="38"/>
      <c r="F39" s="43"/>
      <c r="G39" s="141"/>
    </row>
    <row r="40" spans="1:7" s="1" customFormat="1" ht="21.75" customHeight="1" thickBot="1" x14ac:dyDescent="0.3">
      <c r="A40" s="75"/>
      <c r="B40" s="30"/>
      <c r="C40" s="74">
        <v>0.05</v>
      </c>
      <c r="D40" s="28"/>
      <c r="E40" s="27">
        <f>SUM(F30:F39)</f>
        <v>0</v>
      </c>
      <c r="F40" s="26">
        <f>E40*C40</f>
        <v>0</v>
      </c>
      <c r="G40" s="141"/>
    </row>
    <row r="41" spans="1:7" s="1" customFormat="1" x14ac:dyDescent="0.25">
      <c r="A41" s="24"/>
      <c r="B41" s="36"/>
      <c r="C41" s="36"/>
      <c r="D41" s="36"/>
      <c r="E41" s="36"/>
      <c r="F41" s="36"/>
      <c r="G41" s="141"/>
    </row>
    <row r="42" spans="1:7" ht="13.5" customHeight="1" thickBot="1" x14ac:dyDescent="0.3">
      <c r="A42" s="106"/>
      <c r="B42" s="107"/>
      <c r="C42" s="92"/>
      <c r="D42" s="108"/>
      <c r="E42" s="92"/>
      <c r="F42" s="92"/>
    </row>
    <row r="43" spans="1:7" ht="21" customHeight="1" thickBot="1" x14ac:dyDescent="0.3">
      <c r="A43" s="109" t="s">
        <v>60</v>
      </c>
      <c r="B43" s="150" t="s">
        <v>111</v>
      </c>
      <c r="C43" s="177" t="s">
        <v>19</v>
      </c>
      <c r="D43" s="178"/>
      <c r="E43" s="110"/>
      <c r="F43" s="111">
        <f>SUM(F30:F42)</f>
        <v>0</v>
      </c>
    </row>
    <row r="46" spans="1:7" x14ac:dyDescent="0.25">
      <c r="F46" s="53"/>
    </row>
  </sheetData>
  <mergeCells count="2">
    <mergeCell ref="A6:F28"/>
    <mergeCell ref="C43:D43"/>
  </mergeCells>
  <conditionalFormatting sqref="F42:F65527 F1:F35">
    <cfRule type="cellIs" dxfId="32" priority="17" stopIfTrue="1" operator="equal">
      <formula>0</formula>
    </cfRule>
  </conditionalFormatting>
  <conditionalFormatting sqref="F39:F41">
    <cfRule type="cellIs" dxfId="31" priority="16" stopIfTrue="1" operator="equal">
      <formula>0</formula>
    </cfRule>
  </conditionalFormatting>
  <conditionalFormatting sqref="F39:F41">
    <cfRule type="cellIs" dxfId="30" priority="15" stopIfTrue="1" operator="equal">
      <formula>0</formula>
    </cfRule>
  </conditionalFormatting>
  <conditionalFormatting sqref="F39:F41">
    <cfRule type="cellIs" dxfId="29" priority="14" stopIfTrue="1" operator="equal">
      <formula>0</formula>
    </cfRule>
  </conditionalFormatting>
  <conditionalFormatting sqref="F39:F41">
    <cfRule type="cellIs" dxfId="28" priority="13" stopIfTrue="1" operator="equal">
      <formula>0</formula>
    </cfRule>
  </conditionalFormatting>
  <conditionalFormatting sqref="F39:F41">
    <cfRule type="cellIs" dxfId="27" priority="12" stopIfTrue="1" operator="equal">
      <formula>0</formula>
    </cfRule>
  </conditionalFormatting>
  <conditionalFormatting sqref="F39:F40">
    <cfRule type="cellIs" dxfId="26" priority="11" stopIfTrue="1" operator="equal">
      <formula>0</formula>
    </cfRule>
  </conditionalFormatting>
  <conditionalFormatting sqref="F39:F40">
    <cfRule type="cellIs" dxfId="25" priority="9" stopIfTrue="1" operator="equal">
      <formula>0</formula>
    </cfRule>
    <cfRule type="cellIs" dxfId="24" priority="10" stopIfTrue="1" operator="equal">
      <formula>0</formula>
    </cfRule>
  </conditionalFormatting>
  <conditionalFormatting sqref="E40">
    <cfRule type="cellIs" dxfId="23" priority="8" stopIfTrue="1" operator="equal">
      <formula>0</formula>
    </cfRule>
  </conditionalFormatting>
  <conditionalFormatting sqref="F36:F38">
    <cfRule type="cellIs" dxfId="22" priority="2" stopIfTrue="1" operator="equal">
      <formula>0</formula>
    </cfRule>
  </conditionalFormatting>
  <pageMargins left="0.7" right="0.7" top="0.75" bottom="0.75" header="0.3" footer="0.3"/>
  <pageSetup paperSize="9" scale="84" orientation="portrait" r:id="rId1"/>
  <headerFooter>
    <oddHeader>&amp;LPZI Popis del&amp;CESPLANADA d.o.o.&amp;Ršt. proj.: 36/2019</oddHeader>
    <oddFooter>&amp;L&amp;A&amp;CKROŽIŠČE LAŠKO&amp;R&amp;P/&amp;N</oddFooter>
  </headerFooter>
  <rowBreaks count="1" manualBreakCount="1">
    <brk id="28"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view="pageBreakPreview" topLeftCell="A4" zoomScaleNormal="100" zoomScaleSheetLayoutView="100" workbookViewId="0">
      <selection activeCell="B25" sqref="B25"/>
    </sheetView>
  </sheetViews>
  <sheetFormatPr defaultRowHeight="15.75" x14ac:dyDescent="0.25"/>
  <cols>
    <col min="1" max="1" width="7.85546875" style="112" bestFit="1" customWidth="1"/>
    <col min="2" max="2" width="48.85546875" style="113" customWidth="1"/>
    <col min="3" max="3" width="9.42578125" style="114" customWidth="1"/>
    <col min="4" max="4" width="5.5703125" style="115" customWidth="1"/>
    <col min="5" max="5" width="12.28515625" style="114" customWidth="1"/>
    <col min="6" max="6" width="16.28515625" style="114" customWidth="1"/>
    <col min="7" max="7" width="55.85546875" style="141" customWidth="1"/>
    <col min="8" max="256" width="9.140625" style="83"/>
    <col min="257" max="257" width="7.85546875" style="83" bestFit="1" customWidth="1"/>
    <col min="258" max="258" width="48.85546875" style="83" customWidth="1"/>
    <col min="259" max="259" width="9.42578125" style="83" customWidth="1"/>
    <col min="260" max="260" width="5.5703125" style="83" customWidth="1"/>
    <col min="261" max="261" width="12.28515625" style="83" customWidth="1"/>
    <col min="262" max="262" width="16.28515625" style="83" customWidth="1"/>
    <col min="263" max="512" width="9.140625" style="83"/>
    <col min="513" max="513" width="7.85546875" style="83" bestFit="1" customWidth="1"/>
    <col min="514" max="514" width="48.85546875" style="83" customWidth="1"/>
    <col min="515" max="515" width="9.42578125" style="83" customWidth="1"/>
    <col min="516" max="516" width="5.5703125" style="83" customWidth="1"/>
    <col min="517" max="517" width="12.28515625" style="83" customWidth="1"/>
    <col min="518" max="518" width="16.28515625" style="83" customWidth="1"/>
    <col min="519" max="768" width="9.140625" style="83"/>
    <col min="769" max="769" width="7.85546875" style="83" bestFit="1" customWidth="1"/>
    <col min="770" max="770" width="48.85546875" style="83" customWidth="1"/>
    <col min="771" max="771" width="9.42578125" style="83" customWidth="1"/>
    <col min="772" max="772" width="5.5703125" style="83" customWidth="1"/>
    <col min="773" max="773" width="12.28515625" style="83" customWidth="1"/>
    <col min="774" max="774" width="16.28515625" style="83" customWidth="1"/>
    <col min="775" max="1024" width="9.140625" style="83"/>
    <col min="1025" max="1025" width="7.85546875" style="83" bestFit="1" customWidth="1"/>
    <col min="1026" max="1026" width="48.85546875" style="83" customWidth="1"/>
    <col min="1027" max="1027" width="9.42578125" style="83" customWidth="1"/>
    <col min="1028" max="1028" width="5.5703125" style="83" customWidth="1"/>
    <col min="1029" max="1029" width="12.28515625" style="83" customWidth="1"/>
    <col min="1030" max="1030" width="16.28515625" style="83" customWidth="1"/>
    <col min="1031" max="1280" width="9.140625" style="83"/>
    <col min="1281" max="1281" width="7.85546875" style="83" bestFit="1" customWidth="1"/>
    <col min="1282" max="1282" width="48.85546875" style="83" customWidth="1"/>
    <col min="1283" max="1283" width="9.42578125" style="83" customWidth="1"/>
    <col min="1284" max="1284" width="5.5703125" style="83" customWidth="1"/>
    <col min="1285" max="1285" width="12.28515625" style="83" customWidth="1"/>
    <col min="1286" max="1286" width="16.28515625" style="83" customWidth="1"/>
    <col min="1287" max="1536" width="9.140625" style="83"/>
    <col min="1537" max="1537" width="7.85546875" style="83" bestFit="1" customWidth="1"/>
    <col min="1538" max="1538" width="48.85546875" style="83" customWidth="1"/>
    <col min="1539" max="1539" width="9.42578125" style="83" customWidth="1"/>
    <col min="1540" max="1540" width="5.5703125" style="83" customWidth="1"/>
    <col min="1541" max="1541" width="12.28515625" style="83" customWidth="1"/>
    <col min="1542" max="1542" width="16.28515625" style="83" customWidth="1"/>
    <col min="1543" max="1792" width="9.140625" style="83"/>
    <col min="1793" max="1793" width="7.85546875" style="83" bestFit="1" customWidth="1"/>
    <col min="1794" max="1794" width="48.85546875" style="83" customWidth="1"/>
    <col min="1795" max="1795" width="9.42578125" style="83" customWidth="1"/>
    <col min="1796" max="1796" width="5.5703125" style="83" customWidth="1"/>
    <col min="1797" max="1797" width="12.28515625" style="83" customWidth="1"/>
    <col min="1798" max="1798" width="16.28515625" style="83" customWidth="1"/>
    <col min="1799" max="2048" width="9.140625" style="83"/>
    <col min="2049" max="2049" width="7.85546875" style="83" bestFit="1" customWidth="1"/>
    <col min="2050" max="2050" width="48.85546875" style="83" customWidth="1"/>
    <col min="2051" max="2051" width="9.42578125" style="83" customWidth="1"/>
    <col min="2052" max="2052" width="5.5703125" style="83" customWidth="1"/>
    <col min="2053" max="2053" width="12.28515625" style="83" customWidth="1"/>
    <col min="2054" max="2054" width="16.28515625" style="83" customWidth="1"/>
    <col min="2055" max="2304" width="9.140625" style="83"/>
    <col min="2305" max="2305" width="7.85546875" style="83" bestFit="1" customWidth="1"/>
    <col min="2306" max="2306" width="48.85546875" style="83" customWidth="1"/>
    <col min="2307" max="2307" width="9.42578125" style="83" customWidth="1"/>
    <col min="2308" max="2308" width="5.5703125" style="83" customWidth="1"/>
    <col min="2309" max="2309" width="12.28515625" style="83" customWidth="1"/>
    <col min="2310" max="2310" width="16.28515625" style="83" customWidth="1"/>
    <col min="2311" max="2560" width="9.140625" style="83"/>
    <col min="2561" max="2561" width="7.85546875" style="83" bestFit="1" customWidth="1"/>
    <col min="2562" max="2562" width="48.85546875" style="83" customWidth="1"/>
    <col min="2563" max="2563" width="9.42578125" style="83" customWidth="1"/>
    <col min="2564" max="2564" width="5.5703125" style="83" customWidth="1"/>
    <col min="2565" max="2565" width="12.28515625" style="83" customWidth="1"/>
    <col min="2566" max="2566" width="16.28515625" style="83" customWidth="1"/>
    <col min="2567" max="2816" width="9.140625" style="83"/>
    <col min="2817" max="2817" width="7.85546875" style="83" bestFit="1" customWidth="1"/>
    <col min="2818" max="2818" width="48.85546875" style="83" customWidth="1"/>
    <col min="2819" max="2819" width="9.42578125" style="83" customWidth="1"/>
    <col min="2820" max="2820" width="5.5703125" style="83" customWidth="1"/>
    <col min="2821" max="2821" width="12.28515625" style="83" customWidth="1"/>
    <col min="2822" max="2822" width="16.28515625" style="83" customWidth="1"/>
    <col min="2823" max="3072" width="9.140625" style="83"/>
    <col min="3073" max="3073" width="7.85546875" style="83" bestFit="1" customWidth="1"/>
    <col min="3074" max="3074" width="48.85546875" style="83" customWidth="1"/>
    <col min="3075" max="3075" width="9.42578125" style="83" customWidth="1"/>
    <col min="3076" max="3076" width="5.5703125" style="83" customWidth="1"/>
    <col min="3077" max="3077" width="12.28515625" style="83" customWidth="1"/>
    <col min="3078" max="3078" width="16.28515625" style="83" customWidth="1"/>
    <col min="3079" max="3328" width="9.140625" style="83"/>
    <col min="3329" max="3329" width="7.85546875" style="83" bestFit="1" customWidth="1"/>
    <col min="3330" max="3330" width="48.85546875" style="83" customWidth="1"/>
    <col min="3331" max="3331" width="9.42578125" style="83" customWidth="1"/>
    <col min="3332" max="3332" width="5.5703125" style="83" customWidth="1"/>
    <col min="3333" max="3333" width="12.28515625" style="83" customWidth="1"/>
    <col min="3334" max="3334" width="16.28515625" style="83" customWidth="1"/>
    <col min="3335" max="3584" width="9.140625" style="83"/>
    <col min="3585" max="3585" width="7.85546875" style="83" bestFit="1" customWidth="1"/>
    <col min="3586" max="3586" width="48.85546875" style="83" customWidth="1"/>
    <col min="3587" max="3587" width="9.42578125" style="83" customWidth="1"/>
    <col min="3588" max="3588" width="5.5703125" style="83" customWidth="1"/>
    <col min="3589" max="3589" width="12.28515625" style="83" customWidth="1"/>
    <col min="3590" max="3590" width="16.28515625" style="83" customWidth="1"/>
    <col min="3591" max="3840" width="9.140625" style="83"/>
    <col min="3841" max="3841" width="7.85546875" style="83" bestFit="1" customWidth="1"/>
    <col min="3842" max="3842" width="48.85546875" style="83" customWidth="1"/>
    <col min="3843" max="3843" width="9.42578125" style="83" customWidth="1"/>
    <col min="3844" max="3844" width="5.5703125" style="83" customWidth="1"/>
    <col min="3845" max="3845" width="12.28515625" style="83" customWidth="1"/>
    <col min="3846" max="3846" width="16.28515625" style="83" customWidth="1"/>
    <col min="3847" max="4096" width="9.140625" style="83"/>
    <col min="4097" max="4097" width="7.85546875" style="83" bestFit="1" customWidth="1"/>
    <col min="4098" max="4098" width="48.85546875" style="83" customWidth="1"/>
    <col min="4099" max="4099" width="9.42578125" style="83" customWidth="1"/>
    <col min="4100" max="4100" width="5.5703125" style="83" customWidth="1"/>
    <col min="4101" max="4101" width="12.28515625" style="83" customWidth="1"/>
    <col min="4102" max="4102" width="16.28515625" style="83" customWidth="1"/>
    <col min="4103" max="4352" width="9.140625" style="83"/>
    <col min="4353" max="4353" width="7.85546875" style="83" bestFit="1" customWidth="1"/>
    <col min="4354" max="4354" width="48.85546875" style="83" customWidth="1"/>
    <col min="4355" max="4355" width="9.42578125" style="83" customWidth="1"/>
    <col min="4356" max="4356" width="5.5703125" style="83" customWidth="1"/>
    <col min="4357" max="4357" width="12.28515625" style="83" customWidth="1"/>
    <col min="4358" max="4358" width="16.28515625" style="83" customWidth="1"/>
    <col min="4359" max="4608" width="9.140625" style="83"/>
    <col min="4609" max="4609" width="7.85546875" style="83" bestFit="1" customWidth="1"/>
    <col min="4610" max="4610" width="48.85546875" style="83" customWidth="1"/>
    <col min="4611" max="4611" width="9.42578125" style="83" customWidth="1"/>
    <col min="4612" max="4612" width="5.5703125" style="83" customWidth="1"/>
    <col min="4613" max="4613" width="12.28515625" style="83" customWidth="1"/>
    <col min="4614" max="4614" width="16.28515625" style="83" customWidth="1"/>
    <col min="4615" max="4864" width="9.140625" style="83"/>
    <col min="4865" max="4865" width="7.85546875" style="83" bestFit="1" customWidth="1"/>
    <col min="4866" max="4866" width="48.85546875" style="83" customWidth="1"/>
    <col min="4867" max="4867" width="9.42578125" style="83" customWidth="1"/>
    <col min="4868" max="4868" width="5.5703125" style="83" customWidth="1"/>
    <col min="4869" max="4869" width="12.28515625" style="83" customWidth="1"/>
    <col min="4870" max="4870" width="16.28515625" style="83" customWidth="1"/>
    <col min="4871" max="5120" width="9.140625" style="83"/>
    <col min="5121" max="5121" width="7.85546875" style="83" bestFit="1" customWidth="1"/>
    <col min="5122" max="5122" width="48.85546875" style="83" customWidth="1"/>
    <col min="5123" max="5123" width="9.42578125" style="83" customWidth="1"/>
    <col min="5124" max="5124" width="5.5703125" style="83" customWidth="1"/>
    <col min="5125" max="5125" width="12.28515625" style="83" customWidth="1"/>
    <col min="5126" max="5126" width="16.28515625" style="83" customWidth="1"/>
    <col min="5127" max="5376" width="9.140625" style="83"/>
    <col min="5377" max="5377" width="7.85546875" style="83" bestFit="1" customWidth="1"/>
    <col min="5378" max="5378" width="48.85546875" style="83" customWidth="1"/>
    <col min="5379" max="5379" width="9.42578125" style="83" customWidth="1"/>
    <col min="5380" max="5380" width="5.5703125" style="83" customWidth="1"/>
    <col min="5381" max="5381" width="12.28515625" style="83" customWidth="1"/>
    <col min="5382" max="5382" width="16.28515625" style="83" customWidth="1"/>
    <col min="5383" max="5632" width="9.140625" style="83"/>
    <col min="5633" max="5633" width="7.85546875" style="83" bestFit="1" customWidth="1"/>
    <col min="5634" max="5634" width="48.85546875" style="83" customWidth="1"/>
    <col min="5635" max="5635" width="9.42578125" style="83" customWidth="1"/>
    <col min="5636" max="5636" width="5.5703125" style="83" customWidth="1"/>
    <col min="5637" max="5637" width="12.28515625" style="83" customWidth="1"/>
    <col min="5638" max="5638" width="16.28515625" style="83" customWidth="1"/>
    <col min="5639" max="5888" width="9.140625" style="83"/>
    <col min="5889" max="5889" width="7.85546875" style="83" bestFit="1" customWidth="1"/>
    <col min="5890" max="5890" width="48.85546875" style="83" customWidth="1"/>
    <col min="5891" max="5891" width="9.42578125" style="83" customWidth="1"/>
    <col min="5892" max="5892" width="5.5703125" style="83" customWidth="1"/>
    <col min="5893" max="5893" width="12.28515625" style="83" customWidth="1"/>
    <col min="5894" max="5894" width="16.28515625" style="83" customWidth="1"/>
    <col min="5895" max="6144" width="9.140625" style="83"/>
    <col min="6145" max="6145" width="7.85546875" style="83" bestFit="1" customWidth="1"/>
    <col min="6146" max="6146" width="48.85546875" style="83" customWidth="1"/>
    <col min="6147" max="6147" width="9.42578125" style="83" customWidth="1"/>
    <col min="6148" max="6148" width="5.5703125" style="83" customWidth="1"/>
    <col min="6149" max="6149" width="12.28515625" style="83" customWidth="1"/>
    <col min="6150" max="6150" width="16.28515625" style="83" customWidth="1"/>
    <col min="6151" max="6400" width="9.140625" style="83"/>
    <col min="6401" max="6401" width="7.85546875" style="83" bestFit="1" customWidth="1"/>
    <col min="6402" max="6402" width="48.85546875" style="83" customWidth="1"/>
    <col min="6403" max="6403" width="9.42578125" style="83" customWidth="1"/>
    <col min="6404" max="6404" width="5.5703125" style="83" customWidth="1"/>
    <col min="6405" max="6405" width="12.28515625" style="83" customWidth="1"/>
    <col min="6406" max="6406" width="16.28515625" style="83" customWidth="1"/>
    <col min="6407" max="6656" width="9.140625" style="83"/>
    <col min="6657" max="6657" width="7.85546875" style="83" bestFit="1" customWidth="1"/>
    <col min="6658" max="6658" width="48.85546875" style="83" customWidth="1"/>
    <col min="6659" max="6659" width="9.42578125" style="83" customWidth="1"/>
    <col min="6660" max="6660" width="5.5703125" style="83" customWidth="1"/>
    <col min="6661" max="6661" width="12.28515625" style="83" customWidth="1"/>
    <col min="6662" max="6662" width="16.28515625" style="83" customWidth="1"/>
    <col min="6663" max="6912" width="9.140625" style="83"/>
    <col min="6913" max="6913" width="7.85546875" style="83" bestFit="1" customWidth="1"/>
    <col min="6914" max="6914" width="48.85546875" style="83" customWidth="1"/>
    <col min="6915" max="6915" width="9.42578125" style="83" customWidth="1"/>
    <col min="6916" max="6916" width="5.5703125" style="83" customWidth="1"/>
    <col min="6917" max="6917" width="12.28515625" style="83" customWidth="1"/>
    <col min="6918" max="6918" width="16.28515625" style="83" customWidth="1"/>
    <col min="6919" max="7168" width="9.140625" style="83"/>
    <col min="7169" max="7169" width="7.85546875" style="83" bestFit="1" customWidth="1"/>
    <col min="7170" max="7170" width="48.85546875" style="83" customWidth="1"/>
    <col min="7171" max="7171" width="9.42578125" style="83" customWidth="1"/>
    <col min="7172" max="7172" width="5.5703125" style="83" customWidth="1"/>
    <col min="7173" max="7173" width="12.28515625" style="83" customWidth="1"/>
    <col min="7174" max="7174" width="16.28515625" style="83" customWidth="1"/>
    <col min="7175" max="7424" width="9.140625" style="83"/>
    <col min="7425" max="7425" width="7.85546875" style="83" bestFit="1" customWidth="1"/>
    <col min="7426" max="7426" width="48.85546875" style="83" customWidth="1"/>
    <col min="7427" max="7427" width="9.42578125" style="83" customWidth="1"/>
    <col min="7428" max="7428" width="5.5703125" style="83" customWidth="1"/>
    <col min="7429" max="7429" width="12.28515625" style="83" customWidth="1"/>
    <col min="7430" max="7430" width="16.28515625" style="83" customWidth="1"/>
    <col min="7431" max="7680" width="9.140625" style="83"/>
    <col min="7681" max="7681" width="7.85546875" style="83" bestFit="1" customWidth="1"/>
    <col min="7682" max="7682" width="48.85546875" style="83" customWidth="1"/>
    <col min="7683" max="7683" width="9.42578125" style="83" customWidth="1"/>
    <col min="7684" max="7684" width="5.5703125" style="83" customWidth="1"/>
    <col min="7685" max="7685" width="12.28515625" style="83" customWidth="1"/>
    <col min="7686" max="7686" width="16.28515625" style="83" customWidth="1"/>
    <col min="7687" max="7936" width="9.140625" style="83"/>
    <col min="7937" max="7937" width="7.85546875" style="83" bestFit="1" customWidth="1"/>
    <col min="7938" max="7938" width="48.85546875" style="83" customWidth="1"/>
    <col min="7939" max="7939" width="9.42578125" style="83" customWidth="1"/>
    <col min="7940" max="7940" width="5.5703125" style="83" customWidth="1"/>
    <col min="7941" max="7941" width="12.28515625" style="83" customWidth="1"/>
    <col min="7942" max="7942" width="16.28515625" style="83" customWidth="1"/>
    <col min="7943" max="8192" width="9.140625" style="83"/>
    <col min="8193" max="8193" width="7.85546875" style="83" bestFit="1" customWidth="1"/>
    <col min="8194" max="8194" width="48.85546875" style="83" customWidth="1"/>
    <col min="8195" max="8195" width="9.42578125" style="83" customWidth="1"/>
    <col min="8196" max="8196" width="5.5703125" style="83" customWidth="1"/>
    <col min="8197" max="8197" width="12.28515625" style="83" customWidth="1"/>
    <col min="8198" max="8198" width="16.28515625" style="83" customWidth="1"/>
    <col min="8199" max="8448" width="9.140625" style="83"/>
    <col min="8449" max="8449" width="7.85546875" style="83" bestFit="1" customWidth="1"/>
    <col min="8450" max="8450" width="48.85546875" style="83" customWidth="1"/>
    <col min="8451" max="8451" width="9.42578125" style="83" customWidth="1"/>
    <col min="8452" max="8452" width="5.5703125" style="83" customWidth="1"/>
    <col min="8453" max="8453" width="12.28515625" style="83" customWidth="1"/>
    <col min="8454" max="8454" width="16.28515625" style="83" customWidth="1"/>
    <col min="8455" max="8704" width="9.140625" style="83"/>
    <col min="8705" max="8705" width="7.85546875" style="83" bestFit="1" customWidth="1"/>
    <col min="8706" max="8706" width="48.85546875" style="83" customWidth="1"/>
    <col min="8707" max="8707" width="9.42578125" style="83" customWidth="1"/>
    <col min="8708" max="8708" width="5.5703125" style="83" customWidth="1"/>
    <col min="8709" max="8709" width="12.28515625" style="83" customWidth="1"/>
    <col min="8710" max="8710" width="16.28515625" style="83" customWidth="1"/>
    <col min="8711" max="8960" width="9.140625" style="83"/>
    <col min="8961" max="8961" width="7.85546875" style="83" bestFit="1" customWidth="1"/>
    <col min="8962" max="8962" width="48.85546875" style="83" customWidth="1"/>
    <col min="8963" max="8963" width="9.42578125" style="83" customWidth="1"/>
    <col min="8964" max="8964" width="5.5703125" style="83" customWidth="1"/>
    <col min="8965" max="8965" width="12.28515625" style="83" customWidth="1"/>
    <col min="8966" max="8966" width="16.28515625" style="83" customWidth="1"/>
    <col min="8967" max="9216" width="9.140625" style="83"/>
    <col min="9217" max="9217" width="7.85546875" style="83" bestFit="1" customWidth="1"/>
    <col min="9218" max="9218" width="48.85546875" style="83" customWidth="1"/>
    <col min="9219" max="9219" width="9.42578125" style="83" customWidth="1"/>
    <col min="9220" max="9220" width="5.5703125" style="83" customWidth="1"/>
    <col min="9221" max="9221" width="12.28515625" style="83" customWidth="1"/>
    <col min="9222" max="9222" width="16.28515625" style="83" customWidth="1"/>
    <col min="9223" max="9472" width="9.140625" style="83"/>
    <col min="9473" max="9473" width="7.85546875" style="83" bestFit="1" customWidth="1"/>
    <col min="9474" max="9474" width="48.85546875" style="83" customWidth="1"/>
    <col min="9475" max="9475" width="9.42578125" style="83" customWidth="1"/>
    <col min="9476" max="9476" width="5.5703125" style="83" customWidth="1"/>
    <col min="9477" max="9477" width="12.28515625" style="83" customWidth="1"/>
    <col min="9478" max="9478" width="16.28515625" style="83" customWidth="1"/>
    <col min="9479" max="9728" width="9.140625" style="83"/>
    <col min="9729" max="9729" width="7.85546875" style="83" bestFit="1" customWidth="1"/>
    <col min="9730" max="9730" width="48.85546875" style="83" customWidth="1"/>
    <col min="9731" max="9731" width="9.42578125" style="83" customWidth="1"/>
    <col min="9732" max="9732" width="5.5703125" style="83" customWidth="1"/>
    <col min="9733" max="9733" width="12.28515625" style="83" customWidth="1"/>
    <col min="9734" max="9734" width="16.28515625" style="83" customWidth="1"/>
    <col min="9735" max="9984" width="9.140625" style="83"/>
    <col min="9985" max="9985" width="7.85546875" style="83" bestFit="1" customWidth="1"/>
    <col min="9986" max="9986" width="48.85546875" style="83" customWidth="1"/>
    <col min="9987" max="9987" width="9.42578125" style="83" customWidth="1"/>
    <col min="9988" max="9988" width="5.5703125" style="83" customWidth="1"/>
    <col min="9989" max="9989" width="12.28515625" style="83" customWidth="1"/>
    <col min="9990" max="9990" width="16.28515625" style="83" customWidth="1"/>
    <col min="9991" max="10240" width="9.140625" style="83"/>
    <col min="10241" max="10241" width="7.85546875" style="83" bestFit="1" customWidth="1"/>
    <col min="10242" max="10242" width="48.85546875" style="83" customWidth="1"/>
    <col min="10243" max="10243" width="9.42578125" style="83" customWidth="1"/>
    <col min="10244" max="10244" width="5.5703125" style="83" customWidth="1"/>
    <col min="10245" max="10245" width="12.28515625" style="83" customWidth="1"/>
    <col min="10246" max="10246" width="16.28515625" style="83" customWidth="1"/>
    <col min="10247" max="10496" width="9.140625" style="83"/>
    <col min="10497" max="10497" width="7.85546875" style="83" bestFit="1" customWidth="1"/>
    <col min="10498" max="10498" width="48.85546875" style="83" customWidth="1"/>
    <col min="10499" max="10499" width="9.42578125" style="83" customWidth="1"/>
    <col min="10500" max="10500" width="5.5703125" style="83" customWidth="1"/>
    <col min="10501" max="10501" width="12.28515625" style="83" customWidth="1"/>
    <col min="10502" max="10502" width="16.28515625" style="83" customWidth="1"/>
    <col min="10503" max="10752" width="9.140625" style="83"/>
    <col min="10753" max="10753" width="7.85546875" style="83" bestFit="1" customWidth="1"/>
    <col min="10754" max="10754" width="48.85546875" style="83" customWidth="1"/>
    <col min="10755" max="10755" width="9.42578125" style="83" customWidth="1"/>
    <col min="10756" max="10756" width="5.5703125" style="83" customWidth="1"/>
    <col min="10757" max="10757" width="12.28515625" style="83" customWidth="1"/>
    <col min="10758" max="10758" width="16.28515625" style="83" customWidth="1"/>
    <col min="10759" max="11008" width="9.140625" style="83"/>
    <col min="11009" max="11009" width="7.85546875" style="83" bestFit="1" customWidth="1"/>
    <col min="11010" max="11010" width="48.85546875" style="83" customWidth="1"/>
    <col min="11011" max="11011" width="9.42578125" style="83" customWidth="1"/>
    <col min="11012" max="11012" width="5.5703125" style="83" customWidth="1"/>
    <col min="11013" max="11013" width="12.28515625" style="83" customWidth="1"/>
    <col min="11014" max="11014" width="16.28515625" style="83" customWidth="1"/>
    <col min="11015" max="11264" width="9.140625" style="83"/>
    <col min="11265" max="11265" width="7.85546875" style="83" bestFit="1" customWidth="1"/>
    <col min="11266" max="11266" width="48.85546875" style="83" customWidth="1"/>
    <col min="11267" max="11267" width="9.42578125" style="83" customWidth="1"/>
    <col min="11268" max="11268" width="5.5703125" style="83" customWidth="1"/>
    <col min="11269" max="11269" width="12.28515625" style="83" customWidth="1"/>
    <col min="11270" max="11270" width="16.28515625" style="83" customWidth="1"/>
    <col min="11271" max="11520" width="9.140625" style="83"/>
    <col min="11521" max="11521" width="7.85546875" style="83" bestFit="1" customWidth="1"/>
    <col min="11522" max="11522" width="48.85546875" style="83" customWidth="1"/>
    <col min="11523" max="11523" width="9.42578125" style="83" customWidth="1"/>
    <col min="11524" max="11524" width="5.5703125" style="83" customWidth="1"/>
    <col min="11525" max="11525" width="12.28515625" style="83" customWidth="1"/>
    <col min="11526" max="11526" width="16.28515625" style="83" customWidth="1"/>
    <col min="11527" max="11776" width="9.140625" style="83"/>
    <col min="11777" max="11777" width="7.85546875" style="83" bestFit="1" customWidth="1"/>
    <col min="11778" max="11778" width="48.85546875" style="83" customWidth="1"/>
    <col min="11779" max="11779" width="9.42578125" style="83" customWidth="1"/>
    <col min="11780" max="11780" width="5.5703125" style="83" customWidth="1"/>
    <col min="11781" max="11781" width="12.28515625" style="83" customWidth="1"/>
    <col min="11782" max="11782" width="16.28515625" style="83" customWidth="1"/>
    <col min="11783" max="12032" width="9.140625" style="83"/>
    <col min="12033" max="12033" width="7.85546875" style="83" bestFit="1" customWidth="1"/>
    <col min="12034" max="12034" width="48.85546875" style="83" customWidth="1"/>
    <col min="12035" max="12035" width="9.42578125" style="83" customWidth="1"/>
    <col min="12036" max="12036" width="5.5703125" style="83" customWidth="1"/>
    <col min="12037" max="12037" width="12.28515625" style="83" customWidth="1"/>
    <col min="12038" max="12038" width="16.28515625" style="83" customWidth="1"/>
    <col min="12039" max="12288" width="9.140625" style="83"/>
    <col min="12289" max="12289" width="7.85546875" style="83" bestFit="1" customWidth="1"/>
    <col min="12290" max="12290" width="48.85546875" style="83" customWidth="1"/>
    <col min="12291" max="12291" width="9.42578125" style="83" customWidth="1"/>
    <col min="12292" max="12292" width="5.5703125" style="83" customWidth="1"/>
    <col min="12293" max="12293" width="12.28515625" style="83" customWidth="1"/>
    <col min="12294" max="12294" width="16.28515625" style="83" customWidth="1"/>
    <col min="12295" max="12544" width="9.140625" style="83"/>
    <col min="12545" max="12545" width="7.85546875" style="83" bestFit="1" customWidth="1"/>
    <col min="12546" max="12546" width="48.85546875" style="83" customWidth="1"/>
    <col min="12547" max="12547" width="9.42578125" style="83" customWidth="1"/>
    <col min="12548" max="12548" width="5.5703125" style="83" customWidth="1"/>
    <col min="12549" max="12549" width="12.28515625" style="83" customWidth="1"/>
    <col min="12550" max="12550" width="16.28515625" style="83" customWidth="1"/>
    <col min="12551" max="12800" width="9.140625" style="83"/>
    <col min="12801" max="12801" width="7.85546875" style="83" bestFit="1" customWidth="1"/>
    <col min="12802" max="12802" width="48.85546875" style="83" customWidth="1"/>
    <col min="12803" max="12803" width="9.42578125" style="83" customWidth="1"/>
    <col min="12804" max="12804" width="5.5703125" style="83" customWidth="1"/>
    <col min="12805" max="12805" width="12.28515625" style="83" customWidth="1"/>
    <col min="12806" max="12806" width="16.28515625" style="83" customWidth="1"/>
    <col min="12807" max="13056" width="9.140625" style="83"/>
    <col min="13057" max="13057" width="7.85546875" style="83" bestFit="1" customWidth="1"/>
    <col min="13058" max="13058" width="48.85546875" style="83" customWidth="1"/>
    <col min="13059" max="13059" width="9.42578125" style="83" customWidth="1"/>
    <col min="13060" max="13060" width="5.5703125" style="83" customWidth="1"/>
    <col min="13061" max="13061" width="12.28515625" style="83" customWidth="1"/>
    <col min="13062" max="13062" width="16.28515625" style="83" customWidth="1"/>
    <col min="13063" max="13312" width="9.140625" style="83"/>
    <col min="13313" max="13313" width="7.85546875" style="83" bestFit="1" customWidth="1"/>
    <col min="13314" max="13314" width="48.85546875" style="83" customWidth="1"/>
    <col min="13315" max="13315" width="9.42578125" style="83" customWidth="1"/>
    <col min="13316" max="13316" width="5.5703125" style="83" customWidth="1"/>
    <col min="13317" max="13317" width="12.28515625" style="83" customWidth="1"/>
    <col min="13318" max="13318" width="16.28515625" style="83" customWidth="1"/>
    <col min="13319" max="13568" width="9.140625" style="83"/>
    <col min="13569" max="13569" width="7.85546875" style="83" bestFit="1" customWidth="1"/>
    <col min="13570" max="13570" width="48.85546875" style="83" customWidth="1"/>
    <col min="13571" max="13571" width="9.42578125" style="83" customWidth="1"/>
    <col min="13572" max="13572" width="5.5703125" style="83" customWidth="1"/>
    <col min="13573" max="13573" width="12.28515625" style="83" customWidth="1"/>
    <col min="13574" max="13574" width="16.28515625" style="83" customWidth="1"/>
    <col min="13575" max="13824" width="9.140625" style="83"/>
    <col min="13825" max="13825" width="7.85546875" style="83" bestFit="1" customWidth="1"/>
    <col min="13826" max="13826" width="48.85546875" style="83" customWidth="1"/>
    <col min="13827" max="13827" width="9.42578125" style="83" customWidth="1"/>
    <col min="13828" max="13828" width="5.5703125" style="83" customWidth="1"/>
    <col min="13829" max="13829" width="12.28515625" style="83" customWidth="1"/>
    <col min="13830" max="13830" width="16.28515625" style="83" customWidth="1"/>
    <col min="13831" max="14080" width="9.140625" style="83"/>
    <col min="14081" max="14081" width="7.85546875" style="83" bestFit="1" customWidth="1"/>
    <col min="14082" max="14082" width="48.85546875" style="83" customWidth="1"/>
    <col min="14083" max="14083" width="9.42578125" style="83" customWidth="1"/>
    <col min="14084" max="14084" width="5.5703125" style="83" customWidth="1"/>
    <col min="14085" max="14085" width="12.28515625" style="83" customWidth="1"/>
    <col min="14086" max="14086" width="16.28515625" style="83" customWidth="1"/>
    <col min="14087" max="14336" width="9.140625" style="83"/>
    <col min="14337" max="14337" width="7.85546875" style="83" bestFit="1" customWidth="1"/>
    <col min="14338" max="14338" width="48.85546875" style="83" customWidth="1"/>
    <col min="14339" max="14339" width="9.42578125" style="83" customWidth="1"/>
    <col min="14340" max="14340" width="5.5703125" style="83" customWidth="1"/>
    <col min="14341" max="14341" width="12.28515625" style="83" customWidth="1"/>
    <col min="14342" max="14342" width="16.28515625" style="83" customWidth="1"/>
    <col min="14343" max="14592" width="9.140625" style="83"/>
    <col min="14593" max="14593" width="7.85546875" style="83" bestFit="1" customWidth="1"/>
    <col min="14594" max="14594" width="48.85546875" style="83" customWidth="1"/>
    <col min="14595" max="14595" width="9.42578125" style="83" customWidth="1"/>
    <col min="14596" max="14596" width="5.5703125" style="83" customWidth="1"/>
    <col min="14597" max="14597" width="12.28515625" style="83" customWidth="1"/>
    <col min="14598" max="14598" width="16.28515625" style="83" customWidth="1"/>
    <col min="14599" max="14848" width="9.140625" style="83"/>
    <col min="14849" max="14849" width="7.85546875" style="83" bestFit="1" customWidth="1"/>
    <col min="14850" max="14850" width="48.85546875" style="83" customWidth="1"/>
    <col min="14851" max="14851" width="9.42578125" style="83" customWidth="1"/>
    <col min="14852" max="14852" width="5.5703125" style="83" customWidth="1"/>
    <col min="14853" max="14853" width="12.28515625" style="83" customWidth="1"/>
    <col min="14854" max="14854" width="16.28515625" style="83" customWidth="1"/>
    <col min="14855" max="15104" width="9.140625" style="83"/>
    <col min="15105" max="15105" width="7.85546875" style="83" bestFit="1" customWidth="1"/>
    <col min="15106" max="15106" width="48.85546875" style="83" customWidth="1"/>
    <col min="15107" max="15107" width="9.42578125" style="83" customWidth="1"/>
    <col min="15108" max="15108" width="5.5703125" style="83" customWidth="1"/>
    <col min="15109" max="15109" width="12.28515625" style="83" customWidth="1"/>
    <col min="15110" max="15110" width="16.28515625" style="83" customWidth="1"/>
    <col min="15111" max="15360" width="9.140625" style="83"/>
    <col min="15361" max="15361" width="7.85546875" style="83" bestFit="1" customWidth="1"/>
    <col min="15362" max="15362" width="48.85546875" style="83" customWidth="1"/>
    <col min="15363" max="15363" width="9.42578125" style="83" customWidth="1"/>
    <col min="15364" max="15364" width="5.5703125" style="83" customWidth="1"/>
    <col min="15365" max="15365" width="12.28515625" style="83" customWidth="1"/>
    <col min="15366" max="15366" width="16.28515625" style="83" customWidth="1"/>
    <col min="15367" max="15616" width="9.140625" style="83"/>
    <col min="15617" max="15617" width="7.85546875" style="83" bestFit="1" customWidth="1"/>
    <col min="15618" max="15618" width="48.85546875" style="83" customWidth="1"/>
    <col min="15619" max="15619" width="9.42578125" style="83" customWidth="1"/>
    <col min="15620" max="15620" width="5.5703125" style="83" customWidth="1"/>
    <col min="15621" max="15621" width="12.28515625" style="83" customWidth="1"/>
    <col min="15622" max="15622" width="16.28515625" style="83" customWidth="1"/>
    <col min="15623" max="15872" width="9.140625" style="83"/>
    <col min="15873" max="15873" width="7.85546875" style="83" bestFit="1" customWidth="1"/>
    <col min="15874" max="15874" width="48.85546875" style="83" customWidth="1"/>
    <col min="15875" max="15875" width="9.42578125" style="83" customWidth="1"/>
    <col min="15876" max="15876" width="5.5703125" style="83" customWidth="1"/>
    <col min="15877" max="15877" width="12.28515625" style="83" customWidth="1"/>
    <col min="15878" max="15878" width="16.28515625" style="83" customWidth="1"/>
    <col min="15879" max="16128" width="9.140625" style="83"/>
    <col min="16129" max="16129" width="7.85546875" style="83" bestFit="1" customWidth="1"/>
    <col min="16130" max="16130" width="48.85546875" style="83" customWidth="1"/>
    <col min="16131" max="16131" width="9.42578125" style="83" customWidth="1"/>
    <col min="16132" max="16132" width="5.5703125" style="83" customWidth="1"/>
    <col min="16133" max="16133" width="12.28515625" style="83" customWidth="1"/>
    <col min="16134" max="16134" width="16.28515625" style="83" customWidth="1"/>
    <col min="16135" max="16384" width="9.140625" style="83"/>
  </cols>
  <sheetData>
    <row r="1" spans="1:7" ht="13.5" customHeight="1" x14ac:dyDescent="0.25">
      <c r="A1" s="81" t="s">
        <v>34</v>
      </c>
      <c r="B1" s="81" t="s">
        <v>33</v>
      </c>
      <c r="C1" s="81" t="s">
        <v>32</v>
      </c>
      <c r="D1" s="81" t="s">
        <v>31</v>
      </c>
      <c r="E1" s="81" t="s">
        <v>30</v>
      </c>
      <c r="F1" s="82" t="s">
        <v>29</v>
      </c>
    </row>
    <row r="2" spans="1:7" ht="13.5" customHeight="1" x14ac:dyDescent="0.25">
      <c r="A2" s="84"/>
      <c r="B2" s="85"/>
      <c r="C2" s="86"/>
      <c r="D2" s="86"/>
      <c r="E2" s="86"/>
      <c r="F2" s="86"/>
    </row>
    <row r="3" spans="1:7" ht="17.25" customHeight="1" x14ac:dyDescent="0.25">
      <c r="A3" s="87" t="s">
        <v>115</v>
      </c>
      <c r="B3" s="150" t="s">
        <v>116</v>
      </c>
      <c r="C3"/>
      <c r="D3"/>
      <c r="E3"/>
      <c r="F3"/>
    </row>
    <row r="4" spans="1:7" ht="13.5" customHeight="1" x14ac:dyDescent="0.25">
      <c r="A4" s="84"/>
      <c r="B4" s="85"/>
      <c r="C4" s="86"/>
      <c r="D4" s="86"/>
      <c r="E4" s="86"/>
      <c r="F4" s="86"/>
    </row>
    <row r="5" spans="1:7" ht="13.5" customHeight="1" x14ac:dyDescent="0.25">
      <c r="A5" s="88"/>
      <c r="B5" s="85"/>
      <c r="C5" s="86"/>
      <c r="D5" s="86"/>
      <c r="E5" s="86"/>
      <c r="F5" s="86"/>
    </row>
    <row r="6" spans="1:7" s="141" customFormat="1" ht="13.5" customHeight="1" x14ac:dyDescent="0.25">
      <c r="A6" s="89"/>
      <c r="B6" s="85"/>
      <c r="C6" s="86"/>
      <c r="D6" s="86"/>
      <c r="E6" s="86"/>
      <c r="F6" s="86"/>
    </row>
    <row r="7" spans="1:7" s="141" customFormat="1" ht="76.5" x14ac:dyDescent="0.25">
      <c r="A7" s="90"/>
      <c r="B7" s="91" t="s">
        <v>129</v>
      </c>
      <c r="C7" s="92"/>
      <c r="D7" s="92"/>
      <c r="E7" s="92"/>
      <c r="F7" s="92"/>
    </row>
    <row r="8" spans="1:7" s="141" customFormat="1" ht="13.5" customHeight="1" x14ac:dyDescent="0.25">
      <c r="A8" s="90"/>
      <c r="B8" s="93"/>
      <c r="C8" s="94"/>
      <c r="D8" s="94"/>
      <c r="E8" s="94"/>
      <c r="F8" s="94"/>
    </row>
    <row r="9" spans="1:7" x14ac:dyDescent="0.25">
      <c r="A9" s="84"/>
      <c r="B9" s="85"/>
      <c r="C9" s="86"/>
      <c r="D9" s="86"/>
      <c r="E9" s="86"/>
      <c r="F9" s="86"/>
    </row>
    <row r="10" spans="1:7" ht="39" thickBot="1" x14ac:dyDescent="0.3">
      <c r="A10" s="95" t="s">
        <v>28</v>
      </c>
      <c r="B10" s="151" t="s">
        <v>117</v>
      </c>
      <c r="C10" s="96"/>
      <c r="D10" s="97"/>
      <c r="E10" s="97"/>
      <c r="F10" s="98"/>
    </row>
    <row r="11" spans="1:7" ht="19.5" customHeight="1" thickBot="1" x14ac:dyDescent="0.3">
      <c r="A11" s="99"/>
      <c r="B11" s="100"/>
      <c r="C11" s="101">
        <v>1</v>
      </c>
      <c r="D11" s="102" t="s">
        <v>23</v>
      </c>
      <c r="E11" s="103"/>
      <c r="F11" s="104">
        <f>C11*E11</f>
        <v>0</v>
      </c>
    </row>
    <row r="12" spans="1:7" ht="13.5" customHeight="1" x14ac:dyDescent="0.25">
      <c r="A12" s="84"/>
      <c r="B12" s="85"/>
      <c r="C12" s="86"/>
      <c r="D12" s="86"/>
      <c r="E12" s="86"/>
      <c r="F12" s="86"/>
    </row>
    <row r="13" spans="1:7" s="1" customFormat="1" ht="64.5" thickBot="1" x14ac:dyDescent="0.3">
      <c r="A13" s="35" t="s">
        <v>27</v>
      </c>
      <c r="B13" s="149" t="s">
        <v>109</v>
      </c>
      <c r="C13" s="34"/>
      <c r="D13" s="38"/>
      <c r="E13" s="38"/>
      <c r="F13" s="43"/>
      <c r="G13" s="141"/>
    </row>
    <row r="14" spans="1:7" s="1" customFormat="1" ht="21.75" customHeight="1" thickBot="1" x14ac:dyDescent="0.3">
      <c r="A14" s="75"/>
      <c r="B14" s="30"/>
      <c r="C14" s="74">
        <v>0.05</v>
      </c>
      <c r="D14" s="28"/>
      <c r="E14" s="27">
        <f>SUM(F11)</f>
        <v>0</v>
      </c>
      <c r="F14" s="26">
        <f>E14*C14</f>
        <v>0</v>
      </c>
      <c r="G14" s="141"/>
    </row>
    <row r="15" spans="1:7" s="1" customFormat="1" x14ac:dyDescent="0.25">
      <c r="A15" s="24"/>
      <c r="B15" s="36"/>
      <c r="C15" s="36"/>
      <c r="D15" s="36"/>
      <c r="E15" s="36"/>
      <c r="F15" s="36"/>
      <c r="G15" s="141"/>
    </row>
    <row r="16" spans="1:7" ht="13.5" customHeight="1" thickBot="1" x14ac:dyDescent="0.3">
      <c r="A16" s="106"/>
      <c r="B16" s="107"/>
      <c r="C16" s="92"/>
      <c r="D16" s="108"/>
      <c r="E16" s="92"/>
      <c r="F16" s="92"/>
    </row>
    <row r="17" spans="1:7" ht="21" customHeight="1" thickBot="1" x14ac:dyDescent="0.3">
      <c r="A17" s="109" t="s">
        <v>115</v>
      </c>
      <c r="B17" s="150" t="s">
        <v>116</v>
      </c>
      <c r="C17" s="177" t="s">
        <v>19</v>
      </c>
      <c r="D17" s="178"/>
      <c r="E17" s="110"/>
      <c r="F17" s="111">
        <f>SUM(F11:F16)</f>
        <v>0</v>
      </c>
    </row>
    <row r="20" spans="1:7" ht="17.25" customHeight="1" x14ac:dyDescent="0.25">
      <c r="A20" s="87" t="s">
        <v>118</v>
      </c>
      <c r="B20" s="150" t="s">
        <v>119</v>
      </c>
      <c r="C20"/>
      <c r="D20"/>
      <c r="E20"/>
      <c r="F20"/>
    </row>
    <row r="21" spans="1:7" ht="13.5" customHeight="1" x14ac:dyDescent="0.25">
      <c r="A21" s="84"/>
      <c r="B21" s="85"/>
      <c r="C21" s="86"/>
      <c r="D21" s="86"/>
      <c r="E21" s="86"/>
      <c r="F21" s="86"/>
    </row>
    <row r="22" spans="1:7" ht="13.5" customHeight="1" x14ac:dyDescent="0.25">
      <c r="A22" s="88"/>
      <c r="B22" s="85"/>
      <c r="C22" s="86"/>
      <c r="D22" s="86"/>
      <c r="E22" s="86"/>
      <c r="F22" s="86"/>
    </row>
    <row r="23" spans="1:7" s="141" customFormat="1" ht="13.5" customHeight="1" x14ac:dyDescent="0.25">
      <c r="A23" s="89"/>
      <c r="B23" s="85"/>
      <c r="C23" s="86"/>
      <c r="D23" s="86"/>
      <c r="E23" s="86"/>
      <c r="F23" s="86"/>
    </row>
    <row r="24" spans="1:7" s="141" customFormat="1" ht="63.75" x14ac:dyDescent="0.25">
      <c r="A24" s="90"/>
      <c r="B24" s="91" t="s">
        <v>130</v>
      </c>
      <c r="C24" s="92"/>
      <c r="D24" s="92"/>
      <c r="E24" s="92"/>
      <c r="F24" s="92"/>
    </row>
    <row r="25" spans="1:7" s="141" customFormat="1" ht="13.5" customHeight="1" x14ac:dyDescent="0.25">
      <c r="A25" s="90"/>
      <c r="B25" s="93"/>
      <c r="C25" s="94"/>
      <c r="D25" s="94"/>
      <c r="E25" s="94"/>
      <c r="F25" s="94"/>
    </row>
    <row r="26" spans="1:7" x14ac:dyDescent="0.25">
      <c r="A26" s="84"/>
      <c r="B26" s="85"/>
      <c r="C26" s="86"/>
      <c r="D26" s="86"/>
      <c r="E26" s="86"/>
      <c r="F26" s="86"/>
    </row>
    <row r="27" spans="1:7" ht="39" thickBot="1" x14ac:dyDescent="0.3">
      <c r="A27" s="95" t="s">
        <v>28</v>
      </c>
      <c r="B27" s="151" t="s">
        <v>122</v>
      </c>
      <c r="C27" s="96"/>
      <c r="D27" s="97"/>
      <c r="E27" s="97"/>
      <c r="F27" s="98"/>
    </row>
    <row r="28" spans="1:7" ht="19.5" customHeight="1" thickBot="1" x14ac:dyDescent="0.3">
      <c r="A28" s="99"/>
      <c r="B28" s="100"/>
      <c r="C28" s="101">
        <v>1</v>
      </c>
      <c r="D28" s="102" t="s">
        <v>23</v>
      </c>
      <c r="E28" s="103"/>
      <c r="F28" s="104">
        <f>C28*E28</f>
        <v>0</v>
      </c>
    </row>
    <row r="29" spans="1:7" ht="13.5" customHeight="1" x14ac:dyDescent="0.25">
      <c r="A29" s="84"/>
      <c r="B29" s="85"/>
      <c r="C29" s="86"/>
      <c r="D29" s="86"/>
      <c r="E29" s="86"/>
      <c r="F29" s="86"/>
    </row>
    <row r="30" spans="1:7" s="1" customFormat="1" ht="64.5" thickBot="1" x14ac:dyDescent="0.3">
      <c r="A30" s="35" t="s">
        <v>27</v>
      </c>
      <c r="B30" s="149" t="s">
        <v>109</v>
      </c>
      <c r="C30" s="34"/>
      <c r="D30" s="38"/>
      <c r="E30" s="38"/>
      <c r="F30" s="43"/>
      <c r="G30" s="141"/>
    </row>
    <row r="31" spans="1:7" s="1" customFormat="1" ht="21.75" customHeight="1" thickBot="1" x14ac:dyDescent="0.3">
      <c r="A31" s="75"/>
      <c r="B31" s="30"/>
      <c r="C31" s="74">
        <v>0.05</v>
      </c>
      <c r="D31" s="28"/>
      <c r="E31" s="27">
        <f>SUM(F28)</f>
        <v>0</v>
      </c>
      <c r="F31" s="26">
        <f>E31*C31</f>
        <v>0</v>
      </c>
      <c r="G31" s="141"/>
    </row>
    <row r="32" spans="1:7" s="1" customFormat="1" x14ac:dyDescent="0.25">
      <c r="A32" s="24"/>
      <c r="B32" s="36"/>
      <c r="C32" s="36"/>
      <c r="D32" s="36"/>
      <c r="E32" s="36"/>
      <c r="F32" s="36"/>
      <c r="G32" s="141"/>
    </row>
    <row r="33" spans="1:6" ht="13.5" customHeight="1" thickBot="1" x14ac:dyDescent="0.3">
      <c r="A33" s="106"/>
      <c r="B33" s="107"/>
      <c r="C33" s="92"/>
      <c r="D33" s="108"/>
      <c r="E33" s="92"/>
      <c r="F33" s="92"/>
    </row>
    <row r="34" spans="1:6" ht="21" customHeight="1" thickBot="1" x14ac:dyDescent="0.3">
      <c r="A34" s="109" t="s">
        <v>118</v>
      </c>
      <c r="B34" s="150" t="s">
        <v>119</v>
      </c>
      <c r="C34" s="177" t="s">
        <v>19</v>
      </c>
      <c r="D34" s="178"/>
      <c r="E34" s="110"/>
      <c r="F34" s="111">
        <f>SUM(F28:F33)</f>
        <v>0</v>
      </c>
    </row>
  </sheetData>
  <mergeCells count="2">
    <mergeCell ref="C17:D17"/>
    <mergeCell ref="C34:D34"/>
  </mergeCells>
  <conditionalFormatting sqref="F16:F19 F1:F9 F36:F65501">
    <cfRule type="cellIs" dxfId="21" priority="22" stopIfTrue="1" operator="equal">
      <formula>0</formula>
    </cfRule>
  </conditionalFormatting>
  <conditionalFormatting sqref="F13:F15">
    <cfRule type="cellIs" dxfId="20" priority="21" stopIfTrue="1" operator="equal">
      <formula>0</formula>
    </cfRule>
  </conditionalFormatting>
  <conditionalFormatting sqref="F13:F15">
    <cfRule type="cellIs" dxfId="19" priority="20" stopIfTrue="1" operator="equal">
      <formula>0</formula>
    </cfRule>
  </conditionalFormatting>
  <conditionalFormatting sqref="F13:F15">
    <cfRule type="cellIs" dxfId="18" priority="19" stopIfTrue="1" operator="equal">
      <formula>0</formula>
    </cfRule>
  </conditionalFormatting>
  <conditionalFormatting sqref="F13:F15">
    <cfRule type="cellIs" dxfId="17" priority="18" stopIfTrue="1" operator="equal">
      <formula>0</formula>
    </cfRule>
  </conditionalFormatting>
  <conditionalFormatting sqref="F13:F15">
    <cfRule type="cellIs" dxfId="16" priority="17" stopIfTrue="1" operator="equal">
      <formula>0</formula>
    </cfRule>
  </conditionalFormatting>
  <conditionalFormatting sqref="F13:F14">
    <cfRule type="cellIs" dxfId="15" priority="16" stopIfTrue="1" operator="equal">
      <formula>0</formula>
    </cfRule>
  </conditionalFormatting>
  <conditionalFormatting sqref="F13:F14">
    <cfRule type="cellIs" dxfId="14" priority="14" stopIfTrue="1" operator="equal">
      <formula>0</formula>
    </cfRule>
    <cfRule type="cellIs" dxfId="13" priority="15" stopIfTrue="1" operator="equal">
      <formula>0</formula>
    </cfRule>
  </conditionalFormatting>
  <conditionalFormatting sqref="E14">
    <cfRule type="cellIs" dxfId="12" priority="13" stopIfTrue="1" operator="equal">
      <formula>0</formula>
    </cfRule>
  </conditionalFormatting>
  <conditionalFormatting sqref="F10:F12">
    <cfRule type="cellIs" dxfId="11" priority="12" stopIfTrue="1" operator="equal">
      <formula>0</formula>
    </cfRule>
  </conditionalFormatting>
  <conditionalFormatting sqref="F33:F35 F20:F26">
    <cfRule type="cellIs" dxfId="10" priority="11" stopIfTrue="1" operator="equal">
      <formula>0</formula>
    </cfRule>
  </conditionalFormatting>
  <conditionalFormatting sqref="F30:F32">
    <cfRule type="cellIs" dxfId="9" priority="10" stopIfTrue="1" operator="equal">
      <formula>0</formula>
    </cfRule>
  </conditionalFormatting>
  <conditionalFormatting sqref="F30:F32">
    <cfRule type="cellIs" dxfId="8" priority="9" stopIfTrue="1" operator="equal">
      <formula>0</formula>
    </cfRule>
  </conditionalFormatting>
  <conditionalFormatting sqref="F30:F32">
    <cfRule type="cellIs" dxfId="7" priority="8" stopIfTrue="1" operator="equal">
      <formula>0</formula>
    </cfRule>
  </conditionalFormatting>
  <conditionalFormatting sqref="F30:F32">
    <cfRule type="cellIs" dxfId="6" priority="7" stopIfTrue="1" operator="equal">
      <formula>0</formula>
    </cfRule>
  </conditionalFormatting>
  <conditionalFormatting sqref="F30:F32">
    <cfRule type="cellIs" dxfId="5" priority="6" stopIfTrue="1" operator="equal">
      <formula>0</formula>
    </cfRule>
  </conditionalFormatting>
  <conditionalFormatting sqref="F30:F31">
    <cfRule type="cellIs" dxfId="4" priority="5" stopIfTrue="1" operator="equal">
      <formula>0</formula>
    </cfRule>
  </conditionalFormatting>
  <conditionalFormatting sqref="F30:F31">
    <cfRule type="cellIs" dxfId="3" priority="3" stopIfTrue="1" operator="equal">
      <formula>0</formula>
    </cfRule>
    <cfRule type="cellIs" dxfId="2" priority="4" stopIfTrue="1" operator="equal">
      <formula>0</formula>
    </cfRule>
  </conditionalFormatting>
  <conditionalFormatting sqref="E31">
    <cfRule type="cellIs" dxfId="1" priority="2" stopIfTrue="1" operator="equal">
      <formula>0</formula>
    </cfRule>
  </conditionalFormatting>
  <conditionalFormatting sqref="F27:F29">
    <cfRule type="cellIs" dxfId="0" priority="1" stopIfTrue="1" operator="equal">
      <formula>0</formula>
    </cfRule>
  </conditionalFormatting>
  <pageMargins left="0.7" right="0.7" top="0.75" bottom="0.75" header="0.3" footer="0.3"/>
  <pageSetup paperSize="9" scale="84" orientation="portrait" r:id="rId1"/>
  <headerFooter>
    <oddHeader>&amp;LPZI Popis del&amp;CESPLANADA d.o.o.&amp;Ršt. proj.: 36/2019</oddHeader>
    <oddFooter>&amp;L&amp;A&amp;CKROŽIŠČE LAŠKO&amp;R&amp;P/&amp;N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14</vt:i4>
      </vt:variant>
    </vt:vector>
  </HeadingPairs>
  <TitlesOfParts>
    <vt:vector size="22" baseType="lpstr">
      <vt:lpstr>Rekapitulacija GOI del</vt:lpstr>
      <vt:lpstr>SPLOŠNE OPOMBE</vt:lpstr>
      <vt:lpstr>A1. Zemeljska dela</vt:lpstr>
      <vt:lpstr>A2. Tesarska dela</vt:lpstr>
      <vt:lpstr>A3. Betonska dela</vt:lpstr>
      <vt:lpstr>A4. Zidarska dela</vt:lpstr>
      <vt:lpstr>A5. Kovinske konstrukcije</vt:lpstr>
      <vt:lpstr>A6. A7. Instalacijska dela</vt:lpstr>
      <vt:lpstr>'A1. Zemeljska dela'!Področje_tiskanja</vt:lpstr>
      <vt:lpstr>'A2. Tesarska dela'!Področje_tiskanja</vt:lpstr>
      <vt:lpstr>'A3. Betonska dela'!Področje_tiskanja</vt:lpstr>
      <vt:lpstr>'A4. Zidarska dela'!Področje_tiskanja</vt:lpstr>
      <vt:lpstr>'A5. Kovinske konstrukcije'!Področje_tiskanja</vt:lpstr>
      <vt:lpstr>'A6. A7. Instalacijska dela'!Področje_tiskanja</vt:lpstr>
      <vt:lpstr>'Rekapitulacija GOI del'!Področje_tiskanja</vt:lpstr>
      <vt:lpstr>'SPLOŠNE OPOMBE'!Področje_tiskanja</vt:lpstr>
      <vt:lpstr>'A1. Zemeljska dela'!Tiskanje_naslovov</vt:lpstr>
      <vt:lpstr>'A2. Tesarska dela'!Tiskanje_naslovov</vt:lpstr>
      <vt:lpstr>'A3. Betonska dela'!Tiskanje_naslovov</vt:lpstr>
      <vt:lpstr>'A4. Zidarska dela'!Tiskanje_naslovov</vt:lpstr>
      <vt:lpstr>'A5. Kovinske konstrukcije'!Tiskanje_naslovov</vt:lpstr>
      <vt:lpstr>'A6. A7. Instalacijska dela'!Tiskanje_naslovov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Poldinho</dc:creator>
  <cp:lastModifiedBy>Kaluža Andrej</cp:lastModifiedBy>
  <cp:lastPrinted>2021-09-17T10:54:42Z</cp:lastPrinted>
  <dcterms:created xsi:type="dcterms:W3CDTF">2017-01-04T22:50:42Z</dcterms:created>
  <dcterms:modified xsi:type="dcterms:W3CDTF">2021-09-21T11:24:36Z</dcterms:modified>
</cp:coreProperties>
</file>