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jp701181\"/>
    </mc:Choice>
  </mc:AlternateContent>
  <bookViews>
    <workbookView xWindow="0" yWindow="0" windowWidth="21570" windowHeight="8055"/>
  </bookViews>
  <sheets>
    <sheet name="List1" sheetId="1" r:id="rId1"/>
  </sheets>
  <definedNames>
    <definedName name="_xlnm.Print_Area" localSheetId="0">List1!$A$1:$G$24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0" i="1"/>
  <c r="G19" i="1" l="1"/>
  <c r="G18" i="1"/>
  <c r="G17" i="1" l="1"/>
  <c r="G16" i="1" s="1"/>
  <c r="G15" i="1"/>
  <c r="G13" i="1"/>
  <c r="G12" i="1" s="1"/>
  <c r="G14" i="1" l="1"/>
  <c r="G22" i="1" s="1"/>
  <c r="G23" i="1" l="1"/>
  <c r="G24" i="1" s="1"/>
</calcChain>
</file>

<file path=xl/sharedStrings.xml><?xml version="1.0" encoding="utf-8"?>
<sst xmlns="http://schemas.openxmlformats.org/spreadsheetml/2006/main" count="38" uniqueCount="33">
  <si>
    <t>1 PREDDELA</t>
  </si>
  <si>
    <t>S 11 512</t>
  </si>
  <si>
    <t>1.</t>
  </si>
  <si>
    <t>Zakoličenje ter dajanje in preverjanje višin in smeri pri sanaciji in rehabilitaciji objekta s površino 201 do 500 m2</t>
  </si>
  <si>
    <t>kos</t>
  </si>
  <si>
    <t>3.</t>
  </si>
  <si>
    <t>m3</t>
  </si>
  <si>
    <t>2 ZEMELJSKA DELA</t>
  </si>
  <si>
    <t>S 24 114</t>
  </si>
  <si>
    <t>m1</t>
  </si>
  <si>
    <t>5 GRADBENA IN OBRTNIŠKA DELA</t>
  </si>
  <si>
    <t>S 54 235</t>
  </si>
  <si>
    <t>Projekt:</t>
  </si>
  <si>
    <t>Sklopi:</t>
  </si>
  <si>
    <t>22% DDV</t>
  </si>
  <si>
    <t>Vse skupaj z DDV</t>
  </si>
  <si>
    <t>SANACIJA PLAZU-OBČINA LAŠKO</t>
  </si>
  <si>
    <t xml:space="preserve">Dodatno: </t>
  </si>
  <si>
    <t xml:space="preserve">ZADEVA: </t>
  </si>
  <si>
    <t>Izdelava kamnite zložbe - kamen v betonu (60% kamen, 40% beton). Velikost kamna 40 - 60 cm. Kamnito zložbo izvajamo  s pomočjo bagra. Lokacija brežina proti Laškem</t>
  </si>
  <si>
    <t>Izdelava kamnite zložbe - kamen v betonu (60% kamen, 40% beton). Velikost kamna 40 - 60 cm. Kamnito zložbo izvajamo  s pomočjo bagra. Lokacija brežina proti Rimskim Toplicam</t>
  </si>
  <si>
    <t xml:space="preserve">Dobava in polaganje cestnih robnikov, kpl z pripravo podlage, dobavo in vgradnjo betona. </t>
  </si>
  <si>
    <t xml:space="preserve">Izdelava nasipa iz zrnate zemljine - 3.kategorije iz izkopa, z odvozom na trajno deponijo </t>
  </si>
  <si>
    <t>Skupaj</t>
  </si>
  <si>
    <t>Izdelava drenža globine 0,4m sirine 0,5m vkljucno z gipko drenazno cevje fi 110</t>
  </si>
  <si>
    <t>Izdelava preboja v obstoječi jašek</t>
  </si>
  <si>
    <t>2.</t>
  </si>
  <si>
    <t>4.</t>
  </si>
  <si>
    <t>5.</t>
  </si>
  <si>
    <t>6.</t>
  </si>
  <si>
    <t>7.</t>
  </si>
  <si>
    <t>Popisi</t>
  </si>
  <si>
    <t>Ureditev odseka JP 701 181 Radoblje - ž.p. Rimske Toplice v dolžini 275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</si>
</sst>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scheme val="minor"/>
    </font>
    <font>
      <u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8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4" fillId="2" borderId="1" xfId="1" quotePrefix="1" applyFont="1" applyFill="1" applyBorder="1" applyAlignment="1">
      <alignment horizontal="center" vertical="top" wrapText="1"/>
    </xf>
    <xf numFmtId="0" fontId="4" fillId="2" borderId="1" xfId="1" quotePrefix="1" applyFont="1" applyFill="1" applyBorder="1" applyAlignment="1">
      <alignment horizontal="left" vertical="top" wrapText="1"/>
    </xf>
    <xf numFmtId="0" fontId="5" fillId="2" borderId="1" xfId="1" quotePrefix="1" applyFont="1" applyFill="1" applyBorder="1" applyAlignment="1">
      <alignment horizontal="left" vertical="top" wrapText="1"/>
    </xf>
    <xf numFmtId="0" fontId="5" fillId="2" borderId="1" xfId="1" quotePrefix="1" applyFont="1" applyFill="1" applyBorder="1" applyAlignment="1">
      <alignment horizontal="right" vertical="top" wrapText="1"/>
    </xf>
    <xf numFmtId="164" fontId="5" fillId="2" borderId="1" xfId="1" quotePrefix="1" applyNumberFormat="1" applyFont="1" applyFill="1" applyBorder="1" applyAlignment="1">
      <alignment horizontal="right" vertical="top" wrapText="1"/>
    </xf>
    <xf numFmtId="0" fontId="3" fillId="0" borderId="0" xfId="1"/>
    <xf numFmtId="0" fontId="4" fillId="3" borderId="1" xfId="2" applyFont="1" applyFill="1" applyBorder="1" applyAlignment="1">
      <alignment horizontal="center" vertical="top"/>
    </xf>
    <xf numFmtId="49" fontId="4" fillId="3" borderId="1" xfId="2" applyNumberFormat="1" applyFont="1" applyFill="1" applyBorder="1" applyAlignment="1">
      <alignment horizontal="right" vertical="top"/>
    </xf>
    <xf numFmtId="0" fontId="5" fillId="3" borderId="1" xfId="1" applyFont="1" applyFill="1" applyBorder="1" applyAlignment="1">
      <alignment horizontal="left" vertical="top" wrapText="1"/>
    </xf>
    <xf numFmtId="4" fontId="4" fillId="3" borderId="1" xfId="2" applyNumberFormat="1" applyFont="1" applyFill="1" applyBorder="1" applyAlignment="1">
      <alignment horizontal="center" vertical="top"/>
    </xf>
    <xf numFmtId="4" fontId="4" fillId="3" borderId="1" xfId="2" applyNumberFormat="1" applyFont="1" applyFill="1" applyBorder="1" applyAlignment="1">
      <alignment vertical="top"/>
    </xf>
    <xf numFmtId="164" fontId="4" fillId="3" borderId="1" xfId="2" applyNumberFormat="1" applyFont="1" applyFill="1" applyBorder="1" applyAlignment="1">
      <alignment horizontal="right" vertical="top"/>
    </xf>
    <xf numFmtId="164" fontId="5" fillId="3" borderId="1" xfId="2" applyNumberFormat="1" applyFont="1" applyFill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6" fillId="0" borderId="0" xfId="3" applyFont="1" applyAlignment="1">
      <alignment horizontal="center" vertical="top"/>
    </xf>
    <xf numFmtId="0" fontId="7" fillId="0" borderId="0" xfId="0" quotePrefix="1" applyFont="1" applyAlignment="1">
      <alignment horizontal="left" vertical="top"/>
    </xf>
    <xf numFmtId="0" fontId="9" fillId="0" borderId="0" xfId="3" applyFont="1" applyAlignment="1">
      <alignment horizontal="center" vertical="top"/>
    </xf>
    <xf numFmtId="0" fontId="7" fillId="0" borderId="0" xfId="0" quotePrefix="1" applyFont="1" applyAlignment="1">
      <alignment horizontal="left" vertical="top" wrapText="1"/>
    </xf>
    <xf numFmtId="0" fontId="7" fillId="0" borderId="1" xfId="2" applyFont="1" applyFill="1" applyBorder="1" applyAlignment="1">
      <alignment horizontal="right" vertical="top" wrapText="1"/>
    </xf>
    <xf numFmtId="0" fontId="11" fillId="0" borderId="1" xfId="0" applyFont="1" applyBorder="1"/>
    <xf numFmtId="164" fontId="11" fillId="0" borderId="1" xfId="0" applyNumberFormat="1" applyFont="1" applyBorder="1"/>
    <xf numFmtId="0" fontId="11" fillId="0" borderId="0" xfId="0" applyFont="1"/>
    <xf numFmtId="0" fontId="12" fillId="0" borderId="0" xfId="0" applyFont="1"/>
    <xf numFmtId="0" fontId="4" fillId="0" borderId="0" xfId="1" applyFont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vertical="top" wrapText="1"/>
    </xf>
    <xf numFmtId="0" fontId="4" fillId="0" borderId="1" xfId="1" applyFont="1" applyBorder="1"/>
    <xf numFmtId="0" fontId="15" fillId="0" borderId="0" xfId="0" applyFont="1"/>
    <xf numFmtId="0" fontId="4" fillId="0" borderId="1" xfId="2" applyFont="1" applyFill="1" applyBorder="1" applyAlignment="1">
      <alignment horizontal="center" vertical="top"/>
    </xf>
    <xf numFmtId="49" fontId="4" fillId="0" borderId="1" xfId="2" applyNumberFormat="1" applyFont="1" applyFill="1" applyBorder="1" applyAlignment="1">
      <alignment horizontal="right" vertical="top"/>
    </xf>
    <xf numFmtId="0" fontId="4" fillId="0" borderId="1" xfId="2" applyFont="1" applyFill="1" applyBorder="1" applyAlignment="1">
      <alignment horizontal="left" vertical="top" wrapText="1"/>
    </xf>
    <xf numFmtId="4" fontId="4" fillId="0" borderId="1" xfId="2" applyNumberFormat="1" applyFont="1" applyFill="1" applyBorder="1" applyAlignment="1">
      <alignment horizontal="center" vertical="top"/>
    </xf>
    <xf numFmtId="4" fontId="4" fillId="0" borderId="1" xfId="2" applyNumberFormat="1" applyFont="1" applyFill="1" applyBorder="1" applyAlignment="1">
      <alignment horizontal="right" vertical="top"/>
    </xf>
    <xf numFmtId="164" fontId="4" fillId="0" borderId="1" xfId="2" applyNumberFormat="1" applyFont="1" applyFill="1" applyBorder="1" applyAlignment="1" applyProtection="1">
      <alignment horizontal="right" vertical="top"/>
      <protection locked="0"/>
    </xf>
    <xf numFmtId="164" fontId="4" fillId="0" borderId="1" xfId="2" applyNumberFormat="1" applyFont="1" applyFill="1" applyBorder="1" applyAlignment="1">
      <alignment horizontal="right" vertical="top"/>
    </xf>
    <xf numFmtId="0" fontId="4" fillId="0" borderId="1" xfId="1" quotePrefix="1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>
      <alignment horizontal="left" vertical="top" wrapText="1"/>
    </xf>
    <xf numFmtId="0" fontId="5" fillId="0" borderId="1" xfId="1" quotePrefix="1" applyFont="1" applyFill="1" applyBorder="1" applyAlignment="1">
      <alignment horizontal="left" vertical="top" wrapText="1"/>
    </xf>
    <xf numFmtId="0" fontId="5" fillId="0" borderId="1" xfId="1" quotePrefix="1" applyFont="1" applyFill="1" applyBorder="1" applyAlignment="1">
      <alignment horizontal="right" vertical="top" wrapText="1"/>
    </xf>
    <xf numFmtId="164" fontId="5" fillId="0" borderId="1" xfId="1" quotePrefix="1" applyNumberFormat="1" applyFont="1" applyFill="1" applyBorder="1" applyAlignment="1">
      <alignment horizontal="right" vertical="top" wrapText="1"/>
    </xf>
    <xf numFmtId="0" fontId="11" fillId="0" borderId="1" xfId="0" applyFont="1" applyFill="1" applyBorder="1"/>
    <xf numFmtId="164" fontId="11" fillId="0" borderId="1" xfId="0" applyNumberFormat="1" applyFont="1" applyFill="1" applyBorder="1"/>
    <xf numFmtId="0" fontId="14" fillId="0" borderId="0" xfId="0" applyFont="1" applyBorder="1" applyAlignment="1">
      <alignment vertical="top" wrapText="1"/>
    </xf>
    <xf numFmtId="0" fontId="16" fillId="0" borderId="0" xfId="0" applyFont="1"/>
    <xf numFmtId="0" fontId="6" fillId="0" borderId="0" xfId="0" applyFont="1" applyAlignment="1">
      <alignment horizontal="left" wrapText="1"/>
    </xf>
  </cellXfs>
  <cellStyles count="4">
    <cellStyle name="Hiperpovezava" xfId="3" builtinId="8"/>
    <cellStyle name="Navadno" xfId="0" builtinId="0"/>
    <cellStyle name="Navadno 2 2 2" xfId="1"/>
    <cellStyle name="Normal 9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topLeftCell="A7" zoomScaleNormal="100" workbookViewId="0">
      <selection activeCell="C10" sqref="C10"/>
    </sheetView>
  </sheetViews>
  <sheetFormatPr defaultRowHeight="15" x14ac:dyDescent="0.25"/>
  <cols>
    <col min="1" max="1" width="10.7109375" customWidth="1"/>
    <col min="2" max="2" width="8.7109375" customWidth="1"/>
    <col min="3" max="3" width="55.7109375" customWidth="1"/>
    <col min="4" max="4" width="3.42578125" bestFit="1" customWidth="1"/>
    <col min="5" max="5" width="7" bestFit="1" customWidth="1"/>
    <col min="6" max="6" width="8.28515625" bestFit="1" customWidth="1"/>
    <col min="7" max="7" width="13.140625" bestFit="1" customWidth="1"/>
    <col min="8" max="8" width="9.140625" style="25"/>
  </cols>
  <sheetData>
    <row r="1" spans="1:8" x14ac:dyDescent="0.25">
      <c r="B1" s="15" t="s">
        <v>12</v>
      </c>
      <c r="C1" s="16" t="s">
        <v>16</v>
      </c>
    </row>
    <row r="2" spans="1:8" ht="14.45" x14ac:dyDescent="0.3">
      <c r="B2" s="15"/>
      <c r="C2" s="16"/>
    </row>
    <row r="3" spans="1:8" ht="14.45" x14ac:dyDescent="0.3">
      <c r="B3" s="17" t="s">
        <v>13</v>
      </c>
      <c r="C3" s="18"/>
    </row>
    <row r="4" spans="1:8" ht="14.45" x14ac:dyDescent="0.3">
      <c r="B4" s="19"/>
      <c r="C4" s="18"/>
    </row>
    <row r="5" spans="1:8" ht="14.45" x14ac:dyDescent="0.3">
      <c r="B5" s="19"/>
      <c r="C5" s="20"/>
    </row>
    <row r="6" spans="1:8" ht="14.45" x14ac:dyDescent="0.3">
      <c r="B6" s="19"/>
      <c r="C6" s="20"/>
    </row>
    <row r="7" spans="1:8" ht="28.5" customHeight="1" x14ac:dyDescent="0.3">
      <c r="B7" s="19"/>
      <c r="C7" s="48"/>
      <c r="D7" s="48"/>
      <c r="E7" s="48"/>
      <c r="F7" s="48"/>
      <c r="G7" s="48"/>
    </row>
    <row r="8" spans="1:8" x14ac:dyDescent="0.25">
      <c r="C8" s="47" t="s">
        <v>31</v>
      </c>
    </row>
    <row r="9" spans="1:8" ht="15.75" x14ac:dyDescent="0.25">
      <c r="A9" s="1"/>
      <c r="B9" s="31" t="s">
        <v>18</v>
      </c>
      <c r="C9" s="31" t="s">
        <v>32</v>
      </c>
    </row>
    <row r="11" spans="1:8" s="7" customFormat="1" ht="13.15" x14ac:dyDescent="0.25">
      <c r="A11" s="8"/>
      <c r="B11" s="9"/>
      <c r="C11" s="10" t="s">
        <v>17</v>
      </c>
      <c r="D11" s="11"/>
      <c r="E11" s="12"/>
      <c r="F11" s="13"/>
      <c r="G11" s="14"/>
      <c r="H11" s="26"/>
    </row>
    <row r="12" spans="1:8" x14ac:dyDescent="0.25">
      <c r="A12" s="2"/>
      <c r="B12" s="3"/>
      <c r="C12" s="4" t="s">
        <v>0</v>
      </c>
      <c r="D12" s="4"/>
      <c r="E12" s="4"/>
      <c r="F12" s="5"/>
      <c r="G12" s="6">
        <f>SUM(G13:G13)</f>
        <v>0</v>
      </c>
      <c r="H12" s="28"/>
    </row>
    <row r="13" spans="1:8" ht="24" customHeight="1" x14ac:dyDescent="0.25">
      <c r="A13" s="32" t="s">
        <v>1</v>
      </c>
      <c r="B13" s="33" t="s">
        <v>2</v>
      </c>
      <c r="C13" s="34" t="s">
        <v>3</v>
      </c>
      <c r="D13" s="35" t="s">
        <v>4</v>
      </c>
      <c r="E13" s="36">
        <v>1</v>
      </c>
      <c r="F13" s="37"/>
      <c r="G13" s="38">
        <f t="shared" ref="G13:G15" si="0">IF(ISNUMBER(E13),ROUND(E13*F13,2),"")</f>
        <v>0</v>
      </c>
      <c r="H13" s="29"/>
    </row>
    <row r="14" spans="1:8" s="7" customFormat="1" ht="12.75" x14ac:dyDescent="0.2">
      <c r="A14" s="39"/>
      <c r="B14" s="40"/>
      <c r="C14" s="41" t="s">
        <v>7</v>
      </c>
      <c r="D14" s="41"/>
      <c r="E14" s="41"/>
      <c r="F14" s="42"/>
      <c r="G14" s="43">
        <f>SUM(G15:G15)</f>
        <v>0</v>
      </c>
      <c r="H14" s="30"/>
    </row>
    <row r="15" spans="1:8" s="7" customFormat="1" ht="20.45" x14ac:dyDescent="0.25">
      <c r="A15" s="32" t="s">
        <v>8</v>
      </c>
      <c r="B15" s="33" t="s">
        <v>26</v>
      </c>
      <c r="C15" s="34" t="s">
        <v>22</v>
      </c>
      <c r="D15" s="35" t="s">
        <v>6</v>
      </c>
      <c r="E15" s="36">
        <v>300</v>
      </c>
      <c r="F15" s="37"/>
      <c r="G15" s="38">
        <f t="shared" si="0"/>
        <v>0</v>
      </c>
      <c r="H15" s="29"/>
    </row>
    <row r="16" spans="1:8" s="7" customFormat="1" ht="12.75" x14ac:dyDescent="0.2">
      <c r="A16" s="39"/>
      <c r="B16" s="40"/>
      <c r="C16" s="41" t="s">
        <v>10</v>
      </c>
      <c r="D16" s="41"/>
      <c r="E16" s="41"/>
      <c r="F16" s="42"/>
      <c r="G16" s="43">
        <f>SUM(G17:G21)</f>
        <v>0</v>
      </c>
      <c r="H16" s="30"/>
    </row>
    <row r="17" spans="1:8" s="7" customFormat="1" ht="33.75" x14ac:dyDescent="0.2">
      <c r="A17" s="32" t="s">
        <v>11</v>
      </c>
      <c r="B17" s="33" t="s">
        <v>5</v>
      </c>
      <c r="C17" s="34" t="s">
        <v>20</v>
      </c>
      <c r="D17" s="35" t="s">
        <v>6</v>
      </c>
      <c r="E17" s="36">
        <v>123</v>
      </c>
      <c r="F17" s="37"/>
      <c r="G17" s="38">
        <f t="shared" ref="G17" si="1">IF(ISNUMBER(E17),ROUND(E17*F17,2),"")</f>
        <v>0</v>
      </c>
      <c r="H17" s="29"/>
    </row>
    <row r="18" spans="1:8" s="7" customFormat="1" ht="33.75" x14ac:dyDescent="0.2">
      <c r="A18" s="32" t="s">
        <v>11</v>
      </c>
      <c r="B18" s="33" t="s">
        <v>27</v>
      </c>
      <c r="C18" s="34" t="s">
        <v>19</v>
      </c>
      <c r="D18" s="35" t="s">
        <v>6</v>
      </c>
      <c r="E18" s="36">
        <v>123</v>
      </c>
      <c r="F18" s="37"/>
      <c r="G18" s="38">
        <f t="shared" ref="G18:G21" si="2">IF(ISNUMBER(E18),ROUND(E18*F18,2),"")</f>
        <v>0</v>
      </c>
      <c r="H18" s="29"/>
    </row>
    <row r="19" spans="1:8" s="7" customFormat="1" ht="23.25" customHeight="1" x14ac:dyDescent="0.25">
      <c r="A19" s="32"/>
      <c r="B19" s="33" t="s">
        <v>28</v>
      </c>
      <c r="C19" s="34" t="s">
        <v>21</v>
      </c>
      <c r="D19" s="35" t="s">
        <v>9</v>
      </c>
      <c r="E19" s="36">
        <v>15</v>
      </c>
      <c r="F19" s="37"/>
      <c r="G19" s="38">
        <f t="shared" si="2"/>
        <v>0</v>
      </c>
      <c r="H19" s="29"/>
    </row>
    <row r="20" spans="1:8" s="7" customFormat="1" ht="22.5" x14ac:dyDescent="0.2">
      <c r="A20" s="32"/>
      <c r="B20" s="33" t="s">
        <v>29</v>
      </c>
      <c r="C20" s="34" t="s">
        <v>24</v>
      </c>
      <c r="D20" s="35" t="s">
        <v>9</v>
      </c>
      <c r="E20" s="36">
        <v>100</v>
      </c>
      <c r="F20" s="37"/>
      <c r="G20" s="38">
        <f t="shared" si="2"/>
        <v>0</v>
      </c>
      <c r="H20" s="46"/>
    </row>
    <row r="21" spans="1:8" s="7" customFormat="1" ht="12.75" x14ac:dyDescent="0.2">
      <c r="A21" s="32"/>
      <c r="B21" s="33" t="s">
        <v>30</v>
      </c>
      <c r="C21" s="34" t="s">
        <v>25</v>
      </c>
      <c r="D21" s="35" t="s">
        <v>4</v>
      </c>
      <c r="E21" s="36">
        <v>1</v>
      </c>
      <c r="F21" s="37"/>
      <c r="G21" s="38">
        <f t="shared" si="2"/>
        <v>0</v>
      </c>
      <c r="H21" s="46"/>
    </row>
    <row r="22" spans="1:8" s="24" customFormat="1" ht="12.75" x14ac:dyDescent="0.2">
      <c r="A22" s="44"/>
      <c r="B22" s="44"/>
      <c r="C22" s="21" t="s">
        <v>23</v>
      </c>
      <c r="D22" s="44"/>
      <c r="E22" s="44"/>
      <c r="F22" s="44"/>
      <c r="G22" s="45">
        <f>G16+G14+G12</f>
        <v>0</v>
      </c>
      <c r="H22" s="27"/>
    </row>
    <row r="23" spans="1:8" s="24" customFormat="1" ht="13.15" x14ac:dyDescent="0.25">
      <c r="A23" s="22"/>
      <c r="B23" s="22"/>
      <c r="C23" s="21" t="s">
        <v>14</v>
      </c>
      <c r="D23" s="22"/>
      <c r="E23" s="22"/>
      <c r="F23" s="22"/>
      <c r="G23" s="23">
        <f>G22*0.22</f>
        <v>0</v>
      </c>
      <c r="H23" s="27"/>
    </row>
    <row r="24" spans="1:8" s="24" customFormat="1" ht="13.15" x14ac:dyDescent="0.25">
      <c r="A24" s="22"/>
      <c r="B24" s="22"/>
      <c r="C24" s="21" t="s">
        <v>15</v>
      </c>
      <c r="D24" s="22"/>
      <c r="E24" s="22"/>
      <c r="F24" s="22"/>
      <c r="G24" s="23">
        <f>SUM(G22:G23)</f>
        <v>0</v>
      </c>
      <c r="H24" s="27"/>
    </row>
  </sheetData>
  <mergeCells count="1">
    <mergeCell ref="C7:G7"/>
  </mergeCells>
  <phoneticPr fontId="10" type="noConversion"/>
  <pageMargins left="0.70866141732283472" right="0.51181102362204722" top="0.55118110236220474" bottom="0.55118110236220474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Šalehar Mitja</dc:creator>
  <cp:lastModifiedBy>Picej Luka</cp:lastModifiedBy>
  <cp:lastPrinted>2020-05-28T06:59:47Z</cp:lastPrinted>
  <dcterms:created xsi:type="dcterms:W3CDTF">2020-05-16T08:56:03Z</dcterms:created>
  <dcterms:modified xsi:type="dcterms:W3CDTF">2021-04-19T05:24:46Z</dcterms:modified>
</cp:coreProperties>
</file>