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ELO\GEOTEHNIKA\Kartiranje\SA Cesta Slivno\"/>
    </mc:Choice>
  </mc:AlternateContent>
  <xr:revisionPtr revIDLastSave="0" documentId="13_ncr:1_{E7E7F3F5-FE4C-4447-B1D0-261B4E6277A5}" xr6:coauthVersionLast="46" xr6:coauthVersionMax="46" xr10:uidLastSave="{00000000-0000-0000-0000-000000000000}"/>
  <bookViews>
    <workbookView xWindow="-28920" yWindow="-120" windowWidth="29040" windowHeight="15840" tabRatio="1000" xr2:uid="{00000000-000D-0000-FFFF-FFFF00000000}"/>
  </bookViews>
  <sheets>
    <sheet name="Zaščita ceste" sheetId="10" r:id="rId1"/>
  </sheets>
  <definedNames>
    <definedName name="_xlnm.Print_Area" localSheetId="0">'Zaščita ceste'!$A$1:$F$123</definedName>
  </definedNames>
  <calcPr calcId="191029"/>
</workbook>
</file>

<file path=xl/calcChain.xml><?xml version="1.0" encoding="utf-8"?>
<calcChain xmlns="http://schemas.openxmlformats.org/spreadsheetml/2006/main">
  <c r="F44" i="10" l="1"/>
  <c r="F40" i="10"/>
  <c r="F42" i="10"/>
  <c r="F46" i="10"/>
  <c r="F38" i="10"/>
  <c r="F36" i="10"/>
  <c r="F35" i="10"/>
  <c r="F32" i="10"/>
  <c r="F30" i="10"/>
  <c r="F26" i="10"/>
  <c r="F24" i="10"/>
  <c r="F14" i="10"/>
  <c r="F56" i="10"/>
  <c r="F54" i="10" l="1"/>
  <c r="F28" i="10"/>
  <c r="F98" i="10" l="1"/>
  <c r="F12" i="10" l="1"/>
  <c r="F96" i="10" l="1"/>
  <c r="F94" i="10"/>
  <c r="F100" i="10" l="1"/>
  <c r="F116" i="10" l="1"/>
  <c r="F102" i="10"/>
  <c r="F103" i="10" l="1"/>
  <c r="F104" i="10" s="1"/>
  <c r="A77" i="10"/>
  <c r="B77" i="10"/>
  <c r="A78" i="10"/>
  <c r="B78" i="10"/>
  <c r="A79" i="10"/>
  <c r="B79" i="10"/>
  <c r="F10" i="10" l="1"/>
  <c r="F16" i="10" s="1"/>
  <c r="F77" i="10" l="1"/>
  <c r="F64" i="10"/>
  <c r="F66" i="10" s="1"/>
  <c r="F113" i="10" l="1"/>
  <c r="F59" i="10" l="1"/>
  <c r="F78" i="10" s="1"/>
  <c r="F79" i="10" l="1"/>
  <c r="F115" i="10" s="1"/>
  <c r="F83" i="10" l="1"/>
  <c r="F114" i="10"/>
  <c r="F119" i="10" s="1"/>
  <c r="F120" i="10" l="1"/>
  <c r="F121" i="10" s="1"/>
  <c r="F84" i="10"/>
  <c r="F85" i="10" s="1"/>
</calcChain>
</file>

<file path=xl/sharedStrings.xml><?xml version="1.0" encoding="utf-8"?>
<sst xmlns="http://schemas.openxmlformats.org/spreadsheetml/2006/main" count="87" uniqueCount="61">
  <si>
    <t>kom</t>
  </si>
  <si>
    <t>ocena</t>
  </si>
  <si>
    <t>OPIS DEL</t>
  </si>
  <si>
    <t>ŠIFRA</t>
  </si>
  <si>
    <t>Enota</t>
  </si>
  <si>
    <t>Količina</t>
  </si>
  <si>
    <t>Cena/enoto</t>
  </si>
  <si>
    <t>Znesek</t>
  </si>
  <si>
    <t>PRIPRAVLJALNA DELA</t>
  </si>
  <si>
    <t>m1</t>
  </si>
  <si>
    <t>ZAKLJUČNA DELA</t>
  </si>
  <si>
    <t>ZAKLJUČNA DELA - SKUPAJ</t>
  </si>
  <si>
    <t>m2</t>
  </si>
  <si>
    <t>m3</t>
  </si>
  <si>
    <t>Izdelava načrta izvedenih del PID</t>
  </si>
  <si>
    <t>SKUPAJ PRIPRAVLJALNA DELA:</t>
  </si>
  <si>
    <t>SKUPAJ</t>
  </si>
  <si>
    <t>ddv</t>
  </si>
  <si>
    <t>REKAPITULACIJA</t>
  </si>
  <si>
    <t>brez DDV</t>
  </si>
  <si>
    <t>3.</t>
  </si>
  <si>
    <t>GRADBENA IN ZEMELJSKA DELA</t>
  </si>
  <si>
    <t>2.</t>
  </si>
  <si>
    <t>1.</t>
  </si>
  <si>
    <t>kos</t>
  </si>
  <si>
    <t xml:space="preserve">Planiranje terena, utrjevanje in zatravitev </t>
  </si>
  <si>
    <t>8.</t>
  </si>
  <si>
    <t>4.</t>
  </si>
  <si>
    <t>2.2.</t>
  </si>
  <si>
    <t>2.1.</t>
  </si>
  <si>
    <t>pav.</t>
  </si>
  <si>
    <t>Ureditev delovišča in dostopnih poti</t>
  </si>
  <si>
    <t>ur</t>
  </si>
  <si>
    <t>TUJE STORITVE</t>
  </si>
  <si>
    <t>Ostala   dodatna   in   nepredvidena   dela. Obračun po dejanskih stroških porabe časa in materiala po vpisu v gradbeni dnevnik. Ocena stroškov 5 % vrednosti del.</t>
  </si>
  <si>
    <t>TUJE STORITVE - SKUPAJ</t>
  </si>
  <si>
    <t>Izdelava geodetskega načrta</t>
  </si>
  <si>
    <t>REKAPITULACIJA SKUPAJ</t>
  </si>
  <si>
    <t xml:space="preserve">SKUPAJ </t>
  </si>
  <si>
    <t>Voziščne konstrukcije</t>
  </si>
  <si>
    <t>Preplastitev vozišča, izdelava obrabne in zaporne plasti bituminizirane zmesi AC 8 surf B50/70 A3, v debelini 3 cm</t>
  </si>
  <si>
    <t>Izdelava asfaltne mulde širine 40 cm, iz obrabne in zaporne plasti bituminizirane zmesi AC 8 surf B50/70 A3, v debelini 5 cm</t>
  </si>
  <si>
    <t>GRADBENA IN ZEMELJSKA DELA - SKUPAJ</t>
  </si>
  <si>
    <t>Posek in odstranitev grmičevja  z debli pod cesto in ob propustih, do 10cm z odstranitvijo vej in panjev</t>
  </si>
  <si>
    <t>Zabijanje Fe tirnic z nosilno AB gredo</t>
  </si>
  <si>
    <t>Dobava in vgradnja armature za AB gredo</t>
  </si>
  <si>
    <t>fi 10</t>
  </si>
  <si>
    <t>kg</t>
  </si>
  <si>
    <t>fi 16</t>
  </si>
  <si>
    <t>Dobava in vgradnja betona C30/37, XD1/XF1  za izdelavo AB grede</t>
  </si>
  <si>
    <t>Dobava in vgradnja podložnega betona C12/15 debeline 10 cm pod za izravnavo tal pod AB gredo</t>
  </si>
  <si>
    <t>Dobava in vgradnja agregata 0-32 mm za zapolnitev prostora med AB gredo in cesto, uvaljanje v plasteh, na planumu je potrebno doseči utrjenost Evd = 100 MN/m2</t>
  </si>
  <si>
    <t xml:space="preserve">Izdelava dvostranskega opaža s strikotnimi letvicami na vrhu AB grede (na zunanji strani), komplet vsa dela z razopaževanjem, čiščenjem, zlaganjem lesa ter vsemi transporti. </t>
  </si>
  <si>
    <t>Gemehanski nadzor</t>
  </si>
  <si>
    <t>POPIS DEL -  Sanacijski elaborat zaščita ceste ogrožene s plazom v Slivnem</t>
  </si>
  <si>
    <t>Zakoličenje osi zabijanja tračnic</t>
  </si>
  <si>
    <t>Dobava in vgradnja lesenih ali betonskih pragov, (po dva praga v višino v 17-ih kampadah)</t>
  </si>
  <si>
    <t>Izkop, naprava in obdelava iztoka prepusta DN 120, kamen v betonu (60:40), v trapez velikosti 2 x 1,0 m, uporabi se beton kvalitete C25/30 in lomljenec velikosti do 0,3 m, vključno s podaljšanjem cevi (cca 2m)</t>
  </si>
  <si>
    <t xml:space="preserve">Dobava in montaža varovalne ograje na AB gredo </t>
  </si>
  <si>
    <t xml:space="preserve">Dobava in vgradnja jeklenih I profilov ali železniških tirnic , dolžine do  4,5 m. Vgradnja z zabijanjem kot po detajlu </t>
  </si>
  <si>
    <t>Izkop zemljine (III-IV.kat) za AB gredo in iztoke, do 0,7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</si>
</sst>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1]"/>
    <numFmt numFmtId="166" formatCode="_-* #,##0.00\ _S_I_T_-;\-* #,##0.00\ _S_I_T_-;_-* &quot;-&quot;??\ _S_I_T_-;_-@_-"/>
    <numFmt numFmtId="167" formatCode="_-* #,##0.00\ &quot;SIT&quot;_-;\-* #,##0.00\ &quot;SIT&quot;_-;_-* &quot;-&quot;??\ &quot;SIT&quot;_-;_-@_-"/>
  </numFmts>
  <fonts count="13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3"/>
      <name val="Arial"/>
      <family val="2"/>
      <charset val="238"/>
    </font>
    <font>
      <sz val="11"/>
      <name val="Times New Roman"/>
      <family val="1"/>
      <charset val="238"/>
    </font>
    <font>
      <b/>
      <sz val="14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9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0" fontId="11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164" fontId="4" fillId="0" borderId="0" xfId="0" applyNumberFormat="1" applyFont="1"/>
    <xf numFmtId="164" fontId="4" fillId="0" borderId="1" xfId="0" applyNumberFormat="1" applyFont="1" applyBorder="1"/>
    <xf numFmtId="0" fontId="4" fillId="0" borderId="0" xfId="0" applyNumberFormat="1" applyFont="1" applyAlignment="1">
      <alignment vertical="center"/>
    </xf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vertical="justify" wrapText="1"/>
    </xf>
    <xf numFmtId="2" fontId="1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4" fontId="5" fillId="0" borderId="1" xfId="0" applyNumberFormat="1" applyFont="1" applyFill="1" applyBorder="1"/>
    <xf numFmtId="2" fontId="5" fillId="0" borderId="1" xfId="0" applyNumberFormat="1" applyFont="1" applyFill="1" applyBorder="1"/>
    <xf numFmtId="2" fontId="2" fillId="0" borderId="0" xfId="0" applyNumberFormat="1" applyFont="1" applyFill="1" applyAlignment="1">
      <alignment vertical="justify" wrapText="1"/>
    </xf>
    <xf numFmtId="4" fontId="2" fillId="0" borderId="0" xfId="0" applyNumberFormat="1" applyFont="1" applyFill="1"/>
    <xf numFmtId="2" fontId="2" fillId="0" borderId="0" xfId="0" applyNumberFormat="1" applyFont="1" applyFill="1"/>
    <xf numFmtId="0" fontId="8" fillId="0" borderId="0" xfId="0" applyFont="1" applyFill="1" applyAlignment="1">
      <alignment horizontal="justify" vertical="top" wrapText="1"/>
    </xf>
    <xf numFmtId="0" fontId="6" fillId="0" borderId="0" xfId="0" applyFont="1" applyFill="1"/>
    <xf numFmtId="0" fontId="8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2" fontId="10" fillId="0" borderId="0" xfId="0" applyNumberFormat="1" applyFont="1" applyFill="1" applyAlignment="1">
      <alignment vertical="justify" wrapText="1"/>
    </xf>
    <xf numFmtId="0" fontId="8" fillId="0" borderId="0" xfId="0" applyFont="1" applyFill="1" applyAlignment="1">
      <alignment horizontal="justify"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Border="1"/>
    <xf numFmtId="2" fontId="5" fillId="0" borderId="0" xfId="0" applyNumberFormat="1" applyFont="1" applyFill="1" applyBorder="1"/>
    <xf numFmtId="164" fontId="5" fillId="0" borderId="0" xfId="0" applyNumberFormat="1" applyFont="1" applyBorder="1"/>
    <xf numFmtId="164" fontId="4" fillId="0" borderId="0" xfId="0" applyNumberFormat="1" applyFont="1" applyBorder="1"/>
    <xf numFmtId="0" fontId="8" fillId="0" borderId="0" xfId="0" applyFont="1" applyFill="1" applyAlignment="1">
      <alignment horizontal="justify" vertical="top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/>
    <xf numFmtId="0" fontId="3" fillId="0" borderId="0" xfId="0" applyNumberFormat="1" applyFont="1" applyAlignment="1">
      <alignment vertical="center"/>
    </xf>
    <xf numFmtId="0" fontId="12" fillId="0" borderId="0" xfId="0" applyFont="1" applyFill="1"/>
    <xf numFmtId="0" fontId="5" fillId="0" borderId="0" xfId="0" applyFont="1" applyAlignment="1">
      <alignment horizontal="justify" vertical="top"/>
    </xf>
    <xf numFmtId="0" fontId="5" fillId="0" borderId="0" xfId="0" applyFont="1" applyAlignment="1">
      <alignment horizontal="justify"/>
    </xf>
    <xf numFmtId="0" fontId="2" fillId="0" borderId="0" xfId="0" applyFont="1" applyBorder="1" applyAlignment="1">
      <alignment wrapText="1"/>
    </xf>
    <xf numFmtId="0" fontId="8" fillId="0" borderId="0" xfId="0" applyFont="1" applyAlignment="1">
      <alignment horizontal="justify" vertical="top"/>
    </xf>
    <xf numFmtId="2" fontId="5" fillId="0" borderId="0" xfId="0" applyNumberFormat="1" applyFont="1"/>
    <xf numFmtId="0" fontId="8" fillId="0" borderId="0" xfId="0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justify" vertical="justify"/>
    </xf>
    <xf numFmtId="49" fontId="0" fillId="0" borderId="2" xfId="0" applyNumberFormat="1" applyBorder="1" applyAlignment="1">
      <alignment horizontal="justify" vertical="justify"/>
    </xf>
    <xf numFmtId="49" fontId="5" fillId="0" borderId="0" xfId="0" applyNumberFormat="1" applyFont="1" applyAlignment="1">
      <alignment horizontal="justify" vertical="justify"/>
    </xf>
    <xf numFmtId="2" fontId="0" fillId="0" borderId="0" xfId="0" applyNumberFormat="1" applyFill="1"/>
    <xf numFmtId="2" fontId="5" fillId="0" borderId="0" xfId="0" applyNumberFormat="1" applyFont="1" applyAlignment="1">
      <alignment vertical="justify" wrapText="1"/>
    </xf>
    <xf numFmtId="49" fontId="5" fillId="0" borderId="0" xfId="0" applyNumberFormat="1" applyFont="1" applyBorder="1" applyAlignment="1">
      <alignment horizontal="justify" vertical="justify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10" fillId="0" borderId="0" xfId="0" applyNumberFormat="1" applyFont="1" applyFill="1" applyAlignment="1">
      <alignment horizontal="left" vertical="justify" wrapText="1"/>
    </xf>
    <xf numFmtId="2" fontId="10" fillId="0" borderId="0" xfId="0" applyNumberFormat="1" applyFont="1" applyFill="1" applyAlignment="1">
      <alignment horizontal="center" vertical="justify" wrapText="1"/>
    </xf>
  </cellXfs>
  <cellStyles count="8">
    <cellStyle name="Comma 2" xfId="4" xr:uid="{00000000-0005-0000-0000-000000000000}"/>
    <cellStyle name="Navadno" xfId="0" builtinId="0"/>
    <cellStyle name="Navadno 2" xfId="5" xr:uid="{00000000-0005-0000-0000-000003000000}"/>
    <cellStyle name="Navadno 3" xfId="7" xr:uid="{00000000-0005-0000-0000-000004000000}"/>
    <cellStyle name="Normal 2" xfId="1" xr:uid="{00000000-0005-0000-0000-000005000000}"/>
    <cellStyle name="Normal 3" xfId="3" xr:uid="{00000000-0005-0000-0000-000006000000}"/>
    <cellStyle name="Normal_I-BREZOV" xfId="2" xr:uid="{00000000-0005-0000-0000-000007000000}"/>
    <cellStyle name="Valuta 2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F122"/>
  <sheetViews>
    <sheetView tabSelected="1" view="pageBreakPreview" zoomScaleNormal="100" zoomScaleSheetLayoutView="100" workbookViewId="0">
      <selection activeCell="E94" sqref="E94:E98"/>
    </sheetView>
  </sheetViews>
  <sheetFormatPr defaultColWidth="8.86328125" defaultRowHeight="12.75" x14ac:dyDescent="0.35"/>
  <cols>
    <col min="1" max="1" width="9.1328125" style="12" customWidth="1"/>
    <col min="2" max="2" width="37.73046875" style="15" customWidth="1"/>
    <col min="3" max="3" width="6.3984375" style="57" customWidth="1"/>
    <col min="4" max="4" width="12.1328125" style="13" customWidth="1"/>
    <col min="5" max="5" width="11.265625" style="14" customWidth="1"/>
    <col min="6" max="6" width="13.1328125" style="6" customWidth="1"/>
    <col min="7" max="16384" width="8.86328125" style="7"/>
  </cols>
  <sheetData>
    <row r="1" spans="1:6" ht="17.649999999999999" x14ac:dyDescent="0.35">
      <c r="A1" s="8"/>
      <c r="B1" s="16"/>
    </row>
    <row r="2" spans="1:6" ht="16.899999999999999" customHeight="1" x14ac:dyDescent="0.35">
      <c r="A2" s="42" t="s">
        <v>26</v>
      </c>
      <c r="B2" s="63" t="s">
        <v>54</v>
      </c>
      <c r="C2" s="63"/>
      <c r="D2" s="63"/>
      <c r="E2" s="63"/>
      <c r="F2" s="63"/>
    </row>
    <row r="3" spans="1:6" ht="16.899999999999999" customHeight="1" x14ac:dyDescent="0.35">
      <c r="A3" s="8"/>
      <c r="B3" s="63"/>
      <c r="C3" s="63"/>
      <c r="D3" s="63"/>
      <c r="E3" s="63"/>
      <c r="F3" s="63"/>
    </row>
    <row r="4" spans="1:6" ht="17.25" customHeight="1" x14ac:dyDescent="0.35">
      <c r="A4" s="8"/>
      <c r="B4" s="62"/>
      <c r="C4" s="62"/>
      <c r="D4" s="62"/>
      <c r="E4" s="62"/>
      <c r="F4" s="29"/>
    </row>
    <row r="5" spans="1:6" ht="17.649999999999999" x14ac:dyDescent="0.35">
      <c r="A5" s="8"/>
      <c r="B5" s="16"/>
    </row>
    <row r="6" spans="1:6" ht="13.15" x14ac:dyDescent="0.35">
      <c r="A6" s="9" t="s">
        <v>23</v>
      </c>
      <c r="B6" s="20" t="s">
        <v>8</v>
      </c>
    </row>
    <row r="8" spans="1:6" ht="13.15" x14ac:dyDescent="0.4">
      <c r="A8" s="9" t="s">
        <v>3</v>
      </c>
      <c r="B8" s="20" t="s">
        <v>2</v>
      </c>
      <c r="C8" s="58" t="s">
        <v>4</v>
      </c>
      <c r="D8" s="21" t="s">
        <v>5</v>
      </c>
      <c r="E8" s="22" t="s">
        <v>6</v>
      </c>
      <c r="F8" s="10" t="s">
        <v>7</v>
      </c>
    </row>
    <row r="10" spans="1:6" x14ac:dyDescent="0.35">
      <c r="A10" s="11">
        <v>1</v>
      </c>
      <c r="B10" s="23" t="s">
        <v>31</v>
      </c>
      <c r="C10" s="57" t="s">
        <v>30</v>
      </c>
      <c r="D10" s="40">
        <v>1</v>
      </c>
      <c r="F10" s="6">
        <f>E10*D10</f>
        <v>0</v>
      </c>
    </row>
    <row r="11" spans="1:6" x14ac:dyDescent="0.35">
      <c r="A11" s="11"/>
      <c r="B11" s="23"/>
      <c r="D11" s="40"/>
    </row>
    <row r="12" spans="1:6" x14ac:dyDescent="0.35">
      <c r="A12" s="11">
        <v>2</v>
      </c>
      <c r="B12" s="23" t="s">
        <v>55</v>
      </c>
      <c r="C12" s="57" t="s">
        <v>9</v>
      </c>
      <c r="D12" s="40">
        <v>50</v>
      </c>
      <c r="F12" s="6">
        <f>E12*D12</f>
        <v>0</v>
      </c>
    </row>
    <row r="13" spans="1:6" x14ac:dyDescent="0.35">
      <c r="A13" s="11"/>
      <c r="B13" s="23"/>
      <c r="D13" s="40"/>
    </row>
    <row r="14" spans="1:6" ht="38.25" x14ac:dyDescent="0.35">
      <c r="A14" s="11">
        <v>3</v>
      </c>
      <c r="B14" s="47" t="s">
        <v>43</v>
      </c>
      <c r="C14" s="28" t="s">
        <v>12</v>
      </c>
      <c r="D14" s="40">
        <v>200</v>
      </c>
      <c r="E14" s="48"/>
      <c r="F14" s="6">
        <f>E14*D14</f>
        <v>0</v>
      </c>
    </row>
    <row r="15" spans="1:6" x14ac:dyDescent="0.35">
      <c r="A15" s="11"/>
      <c r="B15" s="49"/>
      <c r="C15" s="28"/>
      <c r="D15" s="40"/>
      <c r="E15" s="48"/>
    </row>
    <row r="16" spans="1:6" ht="13.15" x14ac:dyDescent="0.4">
      <c r="B16" s="20" t="s">
        <v>15</v>
      </c>
      <c r="F16" s="10">
        <f>SUM(F10:F15)</f>
        <v>0</v>
      </c>
    </row>
    <row r="17" spans="1:6" ht="13.15" x14ac:dyDescent="0.4">
      <c r="B17" s="20"/>
      <c r="F17" s="10"/>
    </row>
    <row r="19" spans="1:6" ht="13.15" x14ac:dyDescent="0.35">
      <c r="A19" s="9" t="s">
        <v>22</v>
      </c>
      <c r="B19" s="20" t="s">
        <v>21</v>
      </c>
    </row>
    <row r="20" spans="1:6" ht="13.15" x14ac:dyDescent="0.35">
      <c r="A20" s="9"/>
      <c r="B20" s="20"/>
    </row>
    <row r="21" spans="1:6" ht="13.15" x14ac:dyDescent="0.35">
      <c r="A21" s="9"/>
      <c r="B21" s="20"/>
    </row>
    <row r="22" spans="1:6" ht="13.15" x14ac:dyDescent="0.4">
      <c r="A22" s="39" t="s">
        <v>29</v>
      </c>
      <c r="B22" s="38" t="s">
        <v>44</v>
      </c>
    </row>
    <row r="23" spans="1:6" ht="13.15" x14ac:dyDescent="0.4">
      <c r="A23" s="39"/>
      <c r="B23" s="38"/>
    </row>
    <row r="24" spans="1:6" ht="25.5" x14ac:dyDescent="0.35">
      <c r="A24" s="11">
        <v>1</v>
      </c>
      <c r="B24" s="50" t="s">
        <v>60</v>
      </c>
      <c r="C24" s="28" t="s">
        <v>13</v>
      </c>
      <c r="D24" s="5">
        <v>23</v>
      </c>
      <c r="E24" s="48"/>
      <c r="F24" s="6">
        <f>E24*D24</f>
        <v>0</v>
      </c>
    </row>
    <row r="25" spans="1:6" x14ac:dyDescent="0.35">
      <c r="A25" s="11"/>
      <c r="B25" s="50"/>
      <c r="C25" s="28"/>
      <c r="D25" s="5"/>
      <c r="E25" s="48"/>
    </row>
    <row r="26" spans="1:6" ht="42" customHeight="1" x14ac:dyDescent="0.35">
      <c r="A26" s="11">
        <v>2</v>
      </c>
      <c r="B26" s="45" t="s">
        <v>59</v>
      </c>
      <c r="C26" s="28" t="s">
        <v>24</v>
      </c>
      <c r="D26" s="5">
        <v>26</v>
      </c>
      <c r="E26" s="48"/>
      <c r="F26" s="6">
        <f>E26*D26</f>
        <v>0</v>
      </c>
    </row>
    <row r="27" spans="1:6" x14ac:dyDescent="0.35">
      <c r="A27" s="11"/>
      <c r="B27" s="50"/>
      <c r="C27" s="28"/>
      <c r="D27" s="5"/>
      <c r="E27" s="48"/>
    </row>
    <row r="28" spans="1:6" ht="30.75" customHeight="1" x14ac:dyDescent="0.35">
      <c r="A28" s="11">
        <v>3</v>
      </c>
      <c r="B28" s="44" t="s">
        <v>56</v>
      </c>
      <c r="C28" s="57" t="s">
        <v>24</v>
      </c>
      <c r="D28" s="13">
        <v>34</v>
      </c>
      <c r="F28" s="6">
        <f>E28*D28</f>
        <v>0</v>
      </c>
    </row>
    <row r="29" spans="1:6" x14ac:dyDescent="0.35">
      <c r="A29" s="11"/>
      <c r="B29" s="37"/>
    </row>
    <row r="30" spans="1:6" ht="38.25" x14ac:dyDescent="0.35">
      <c r="A30" s="11">
        <v>4</v>
      </c>
      <c r="B30" s="51" t="s">
        <v>50</v>
      </c>
      <c r="C30" s="28" t="s">
        <v>13</v>
      </c>
      <c r="D30" s="5">
        <v>2</v>
      </c>
      <c r="E30" s="48"/>
      <c r="F30" s="6">
        <f>E30*D30</f>
        <v>0</v>
      </c>
    </row>
    <row r="31" spans="1:6" x14ac:dyDescent="0.35">
      <c r="A31" s="11"/>
      <c r="B31" s="50"/>
      <c r="C31" s="28"/>
      <c r="D31" s="5"/>
      <c r="E31" s="48"/>
    </row>
    <row r="32" spans="1:6" ht="48.75" customHeight="1" x14ac:dyDescent="0.35">
      <c r="A32" s="11">
        <v>5</v>
      </c>
      <c r="B32" s="1" t="s">
        <v>52</v>
      </c>
      <c r="C32" s="28" t="s">
        <v>12</v>
      </c>
      <c r="D32" s="5">
        <v>35</v>
      </c>
      <c r="E32" s="48"/>
      <c r="F32" s="6">
        <f>E32*D32</f>
        <v>0</v>
      </c>
    </row>
    <row r="33" spans="1:6" x14ac:dyDescent="0.35">
      <c r="A33" s="11"/>
      <c r="B33" s="37"/>
    </row>
    <row r="34" spans="1:6" x14ac:dyDescent="0.35">
      <c r="A34" s="11">
        <v>6</v>
      </c>
      <c r="B34" s="52" t="s">
        <v>45</v>
      </c>
      <c r="C34" s="28"/>
      <c r="D34" s="5"/>
      <c r="E34" s="48"/>
    </row>
    <row r="35" spans="1:6" x14ac:dyDescent="0.35">
      <c r="A35" s="11"/>
      <c r="B35" s="53" t="s">
        <v>46</v>
      </c>
      <c r="C35" s="28" t="s">
        <v>47</v>
      </c>
      <c r="D35" s="13">
        <v>200</v>
      </c>
      <c r="E35" s="48"/>
      <c r="F35" s="6">
        <f>E35*D35</f>
        <v>0</v>
      </c>
    </row>
    <row r="36" spans="1:6" x14ac:dyDescent="0.35">
      <c r="A36" s="11"/>
      <c r="B36" s="53" t="s">
        <v>48</v>
      </c>
      <c r="C36" s="28" t="s">
        <v>47</v>
      </c>
      <c r="D36" s="13">
        <v>600</v>
      </c>
      <c r="E36" s="48"/>
      <c r="F36" s="6">
        <f>E36*D36</f>
        <v>0</v>
      </c>
    </row>
    <row r="37" spans="1:6" ht="12" customHeight="1" x14ac:dyDescent="0.35">
      <c r="A37" s="11"/>
      <c r="B37" s="49"/>
      <c r="C37" s="28"/>
      <c r="E37" s="48"/>
    </row>
    <row r="38" spans="1:6" ht="25.5" x14ac:dyDescent="0.35">
      <c r="A38" s="11">
        <v>7</v>
      </c>
      <c r="B38" s="51" t="s">
        <v>49</v>
      </c>
      <c r="C38" s="28" t="s">
        <v>13</v>
      </c>
      <c r="D38" s="54">
        <v>10</v>
      </c>
      <c r="E38" s="48"/>
      <c r="F38" s="6">
        <f>E38*D38</f>
        <v>0</v>
      </c>
    </row>
    <row r="39" spans="1:6" x14ac:dyDescent="0.35">
      <c r="A39" s="11"/>
      <c r="B39" s="56"/>
      <c r="C39" s="28"/>
      <c r="D39" s="54"/>
      <c r="E39" s="48"/>
    </row>
    <row r="40" spans="1:6" ht="63.75" x14ac:dyDescent="0.35">
      <c r="A40" s="11">
        <v>8</v>
      </c>
      <c r="B40" s="55" t="s">
        <v>57</v>
      </c>
      <c r="C40" s="28" t="s">
        <v>12</v>
      </c>
      <c r="D40" s="54">
        <v>4</v>
      </c>
      <c r="E40" s="48"/>
      <c r="F40" s="6">
        <f t="shared" ref="F40" si="0">E40*D40</f>
        <v>0</v>
      </c>
    </row>
    <row r="41" spans="1:6" ht="15.85" customHeight="1" x14ac:dyDescent="0.35">
      <c r="A41" s="11"/>
      <c r="B41" s="49"/>
      <c r="C41" s="28"/>
      <c r="E41" s="48"/>
    </row>
    <row r="42" spans="1:6" ht="51" x14ac:dyDescent="0.35">
      <c r="A42" s="11">
        <v>9</v>
      </c>
      <c r="B42" s="49" t="s">
        <v>51</v>
      </c>
      <c r="C42" s="28" t="s">
        <v>13</v>
      </c>
      <c r="D42" s="13">
        <v>10</v>
      </c>
      <c r="F42" s="6">
        <f>E42*D42</f>
        <v>0</v>
      </c>
    </row>
    <row r="43" spans="1:6" ht="15.85" customHeight="1" x14ac:dyDescent="0.35">
      <c r="A43" s="11"/>
      <c r="B43" s="49"/>
      <c r="C43" s="28"/>
      <c r="E43" s="48"/>
    </row>
    <row r="44" spans="1:6" ht="25.5" x14ac:dyDescent="0.35">
      <c r="A44" s="11">
        <v>10</v>
      </c>
      <c r="B44" s="30" t="s">
        <v>58</v>
      </c>
      <c r="C44" s="59" t="s">
        <v>9</v>
      </c>
      <c r="D44" s="40">
        <v>33</v>
      </c>
      <c r="E44" s="31"/>
      <c r="F44" s="6">
        <f>E44*D44</f>
        <v>0</v>
      </c>
    </row>
    <row r="45" spans="1:6" ht="15.85" customHeight="1" x14ac:dyDescent="0.35">
      <c r="A45" s="11"/>
      <c r="B45" s="49"/>
      <c r="C45" s="28"/>
      <c r="E45" s="48"/>
    </row>
    <row r="46" spans="1:6" x14ac:dyDescent="0.35">
      <c r="A46" s="11">
        <v>11</v>
      </c>
      <c r="B46" s="50" t="s">
        <v>25</v>
      </c>
      <c r="C46" s="28" t="s">
        <v>12</v>
      </c>
      <c r="D46" s="13">
        <v>300</v>
      </c>
      <c r="E46" s="48"/>
      <c r="F46" s="6">
        <f>E46*D46</f>
        <v>0</v>
      </c>
    </row>
    <row r="47" spans="1:6" x14ac:dyDescent="0.35">
      <c r="A47" s="11"/>
      <c r="B47" s="50"/>
      <c r="C47" s="28"/>
      <c r="D47" s="5"/>
      <c r="E47" s="48"/>
    </row>
    <row r="48" spans="1:6" x14ac:dyDescent="0.35">
      <c r="A48" s="11"/>
      <c r="B48" s="50"/>
      <c r="C48" s="28"/>
      <c r="D48" s="5"/>
      <c r="E48" s="48"/>
    </row>
    <row r="49" spans="1:6" x14ac:dyDescent="0.35">
      <c r="A49" s="11"/>
      <c r="B49" s="50"/>
      <c r="C49" s="28"/>
      <c r="D49" s="5"/>
      <c r="E49" s="48"/>
    </row>
    <row r="50" spans="1:6" x14ac:dyDescent="0.35">
      <c r="A50" s="11"/>
      <c r="B50" s="37"/>
    </row>
    <row r="51" spans="1:6" ht="12.85" customHeight="1" x14ac:dyDescent="0.35">
      <c r="A51" s="11"/>
      <c r="B51" s="37"/>
    </row>
    <row r="52" spans="1:6" ht="13.15" x14ac:dyDescent="0.4">
      <c r="A52" s="39" t="s">
        <v>28</v>
      </c>
      <c r="B52" s="46" t="s">
        <v>39</v>
      </c>
    </row>
    <row r="53" spans="1:6" ht="13.15" x14ac:dyDescent="0.4">
      <c r="A53" s="39"/>
      <c r="B53" s="46"/>
    </row>
    <row r="54" spans="1:6" ht="38.25" x14ac:dyDescent="0.35">
      <c r="A54" s="11">
        <v>1</v>
      </c>
      <c r="B54" s="36" t="s">
        <v>40</v>
      </c>
      <c r="C54" s="57" t="s">
        <v>12</v>
      </c>
      <c r="D54" s="13">
        <v>130</v>
      </c>
      <c r="F54" s="6">
        <f>E54*D54</f>
        <v>0</v>
      </c>
    </row>
    <row r="55" spans="1:6" ht="12" customHeight="1" x14ac:dyDescent="0.35">
      <c r="A55" s="11"/>
      <c r="B55" s="36"/>
    </row>
    <row r="56" spans="1:6" ht="38.25" x14ac:dyDescent="0.35">
      <c r="A56" s="11">
        <v>2</v>
      </c>
      <c r="B56" s="36" t="s">
        <v>41</v>
      </c>
      <c r="C56" s="57" t="s">
        <v>9</v>
      </c>
      <c r="D56" s="13">
        <v>20</v>
      </c>
      <c r="F56" s="6">
        <f>E56*D56</f>
        <v>0</v>
      </c>
    </row>
    <row r="57" spans="1:6" ht="13.15" x14ac:dyDescent="0.4">
      <c r="A57" s="39"/>
      <c r="B57" s="46"/>
    </row>
    <row r="58" spans="1:6" x14ac:dyDescent="0.35">
      <c r="A58" s="11"/>
    </row>
    <row r="59" spans="1:6" ht="14.65" x14ac:dyDescent="0.4">
      <c r="A59" s="9"/>
      <c r="B59" s="24" t="s">
        <v>42</v>
      </c>
      <c r="F59" s="10">
        <f>SUM(F22:F56)</f>
        <v>0</v>
      </c>
    </row>
    <row r="60" spans="1:6" ht="13.15" x14ac:dyDescent="0.35">
      <c r="A60" s="9"/>
      <c r="B60" s="20"/>
    </row>
    <row r="61" spans="1:6" ht="15" customHeight="1" x14ac:dyDescent="0.35"/>
    <row r="62" spans="1:6" ht="14.65" x14ac:dyDescent="0.4">
      <c r="A62" s="9" t="s">
        <v>20</v>
      </c>
      <c r="B62" s="24" t="s">
        <v>10</v>
      </c>
    </row>
    <row r="64" spans="1:6" ht="51" x14ac:dyDescent="0.35">
      <c r="A64" s="11">
        <v>1</v>
      </c>
      <c r="B64" s="15" t="s">
        <v>34</v>
      </c>
      <c r="C64" s="57" t="s">
        <v>1</v>
      </c>
      <c r="D64" s="13">
        <v>1</v>
      </c>
      <c r="F64" s="6">
        <f>E64*D64</f>
        <v>0</v>
      </c>
    </row>
    <row r="65" spans="1:6" ht="25.5" customHeight="1" x14ac:dyDescent="0.35">
      <c r="A65" s="11"/>
      <c r="B65" s="27"/>
    </row>
    <row r="66" spans="1:6" ht="37.5" customHeight="1" x14ac:dyDescent="0.4">
      <c r="A66" s="11"/>
      <c r="B66" s="26" t="s">
        <v>11</v>
      </c>
      <c r="F66" s="10">
        <f>SUM(F64:F65)</f>
        <v>0</v>
      </c>
    </row>
    <row r="67" spans="1:6" ht="14.25" customHeight="1" x14ac:dyDescent="0.4">
      <c r="A67" s="11"/>
      <c r="B67" s="26"/>
      <c r="F67" s="10"/>
    </row>
    <row r="68" spans="1:6" ht="14.25" customHeight="1" x14ac:dyDescent="0.4">
      <c r="A68" s="11"/>
      <c r="B68" s="26"/>
      <c r="F68" s="10"/>
    </row>
    <row r="69" spans="1:6" ht="14.25" customHeight="1" x14ac:dyDescent="0.4">
      <c r="A69" s="11"/>
      <c r="B69" s="26"/>
      <c r="F69" s="10"/>
    </row>
    <row r="70" spans="1:6" ht="14.25" customHeight="1" x14ac:dyDescent="0.4">
      <c r="A70" s="11"/>
      <c r="B70" s="26"/>
      <c r="F70" s="10"/>
    </row>
    <row r="71" spans="1:6" ht="14.25" customHeight="1" x14ac:dyDescent="0.4">
      <c r="A71" s="11"/>
      <c r="B71" s="26"/>
      <c r="F71" s="10"/>
    </row>
    <row r="72" spans="1:6" ht="14.25" customHeight="1" x14ac:dyDescent="0.4">
      <c r="A72" s="11"/>
      <c r="B72" s="26"/>
      <c r="F72" s="10"/>
    </row>
    <row r="73" spans="1:6" ht="14.25" customHeight="1" x14ac:dyDescent="0.4">
      <c r="A73" s="11"/>
      <c r="B73" s="26"/>
      <c r="F73" s="10"/>
    </row>
    <row r="74" spans="1:6" ht="37.5" customHeight="1" x14ac:dyDescent="0.35"/>
    <row r="75" spans="1:6" ht="12" customHeight="1" x14ac:dyDescent="0.35">
      <c r="A75" s="8"/>
      <c r="B75" s="16" t="s">
        <v>18</v>
      </c>
    </row>
    <row r="76" spans="1:6" ht="17.649999999999999" x14ac:dyDescent="0.35">
      <c r="A76" s="8"/>
      <c r="B76" s="16"/>
    </row>
    <row r="77" spans="1:6" ht="13.9" x14ac:dyDescent="0.4">
      <c r="A77" s="4" t="str">
        <f>A6</f>
        <v>1.</v>
      </c>
      <c r="B77" s="17" t="str">
        <f>B6</f>
        <v>PRIPRAVLJALNA DELA</v>
      </c>
      <c r="F77" s="2">
        <f>F16</f>
        <v>0</v>
      </c>
    </row>
    <row r="78" spans="1:6" ht="13.9" x14ac:dyDescent="0.4">
      <c r="A78" s="4" t="str">
        <f>A19</f>
        <v>2.</v>
      </c>
      <c r="B78" s="17" t="str">
        <f>B19</f>
        <v>GRADBENA IN ZEMELJSKA DELA</v>
      </c>
      <c r="F78" s="2">
        <f>F59</f>
        <v>0</v>
      </c>
    </row>
    <row r="79" spans="1:6" ht="13.9" x14ac:dyDescent="0.4">
      <c r="A79" s="4" t="str">
        <f>A62</f>
        <v>3.</v>
      </c>
      <c r="B79" s="17" t="str">
        <f>B62</f>
        <v>ZAKLJUČNA DELA</v>
      </c>
      <c r="C79" s="60"/>
      <c r="D79" s="32"/>
      <c r="E79" s="33"/>
      <c r="F79" s="35">
        <f>F66</f>
        <v>0</v>
      </c>
    </row>
    <row r="80" spans="1:6" ht="13.9" x14ac:dyDescent="0.4">
      <c r="A80" s="4"/>
      <c r="B80" s="17"/>
      <c r="C80" s="60"/>
      <c r="D80" s="32"/>
      <c r="E80" s="33"/>
      <c r="F80" s="35"/>
    </row>
    <row r="81" spans="1:6" ht="13.9" x14ac:dyDescent="0.4">
      <c r="A81" s="4"/>
      <c r="B81" s="17"/>
      <c r="C81" s="60"/>
      <c r="D81" s="32"/>
      <c r="E81" s="33"/>
      <c r="F81" s="35"/>
    </row>
    <row r="82" spans="1:6" ht="13.9" x14ac:dyDescent="0.4">
      <c r="A82" s="4"/>
      <c r="B82" s="17"/>
      <c r="C82" s="60"/>
      <c r="D82" s="32"/>
      <c r="E82" s="33"/>
      <c r="F82" s="35"/>
    </row>
    <row r="83" spans="1:6" ht="17.649999999999999" x14ac:dyDescent="0.4">
      <c r="A83" s="8"/>
      <c r="B83" s="16"/>
      <c r="E83" s="14" t="s">
        <v>19</v>
      </c>
      <c r="F83" s="2">
        <f>SUM(F77:F80)</f>
        <v>0</v>
      </c>
    </row>
    <row r="84" spans="1:6" ht="17.649999999999999" x14ac:dyDescent="0.4">
      <c r="A84" s="8"/>
      <c r="B84" s="16"/>
      <c r="C84" s="61"/>
      <c r="D84" s="18"/>
      <c r="E84" s="19" t="s">
        <v>17</v>
      </c>
      <c r="F84" s="3">
        <f>0.22*F83</f>
        <v>0</v>
      </c>
    </row>
    <row r="85" spans="1:6" ht="17.649999999999999" x14ac:dyDescent="0.4">
      <c r="A85" s="8"/>
      <c r="B85" s="16"/>
      <c r="E85" s="14" t="s">
        <v>16</v>
      </c>
      <c r="F85" s="2">
        <f>SUM(F83:F84)</f>
        <v>0</v>
      </c>
    </row>
    <row r="86" spans="1:6" ht="17.649999999999999" x14ac:dyDescent="0.4">
      <c r="A86" s="8"/>
      <c r="B86" s="16"/>
      <c r="F86" s="2"/>
    </row>
    <row r="87" spans="1:6" ht="17.649999999999999" x14ac:dyDescent="0.4">
      <c r="A87" s="8"/>
      <c r="B87" s="16"/>
      <c r="F87" s="2"/>
    </row>
    <row r="88" spans="1:6" ht="17.649999999999999" x14ac:dyDescent="0.4">
      <c r="A88" s="8"/>
      <c r="B88" s="16"/>
      <c r="F88" s="2"/>
    </row>
    <row r="89" spans="1:6" ht="17.649999999999999" x14ac:dyDescent="0.4">
      <c r="A89" s="8"/>
      <c r="B89" s="16"/>
      <c r="F89" s="2"/>
    </row>
    <row r="90" spans="1:6" ht="17.649999999999999" x14ac:dyDescent="0.4">
      <c r="A90" s="8"/>
      <c r="B90" s="16"/>
      <c r="F90" s="2"/>
    </row>
    <row r="91" spans="1:6" ht="17.649999999999999" x14ac:dyDescent="0.4">
      <c r="A91" s="8"/>
      <c r="B91" s="16"/>
      <c r="F91" s="2"/>
    </row>
    <row r="92" spans="1:6" ht="14.65" x14ac:dyDescent="0.4">
      <c r="A92" s="9" t="s">
        <v>27</v>
      </c>
      <c r="B92" s="24" t="s">
        <v>33</v>
      </c>
    </row>
    <row r="93" spans="1:6" x14ac:dyDescent="0.35">
      <c r="A93" s="11"/>
    </row>
    <row r="94" spans="1:6" x14ac:dyDescent="0.35">
      <c r="A94" s="11">
        <v>1</v>
      </c>
      <c r="B94" s="25" t="s">
        <v>53</v>
      </c>
      <c r="C94" s="57" t="s">
        <v>32</v>
      </c>
      <c r="D94" s="13">
        <v>10</v>
      </c>
      <c r="F94" s="6">
        <f>E94*D94</f>
        <v>0</v>
      </c>
    </row>
    <row r="95" spans="1:6" x14ac:dyDescent="0.35">
      <c r="A95" s="11"/>
      <c r="B95" s="25"/>
    </row>
    <row r="96" spans="1:6" x14ac:dyDescent="0.35">
      <c r="A96" s="11">
        <v>2</v>
      </c>
      <c r="B96" s="25" t="s">
        <v>36</v>
      </c>
      <c r="C96" s="60" t="s">
        <v>0</v>
      </c>
      <c r="D96" s="32">
        <v>1</v>
      </c>
      <c r="E96" s="33"/>
      <c r="F96" s="34">
        <f t="shared" ref="F96" si="1">E96*D96</f>
        <v>0</v>
      </c>
    </row>
    <row r="97" spans="1:6" x14ac:dyDescent="0.35">
      <c r="A97" s="11"/>
      <c r="B97" s="25"/>
      <c r="C97" s="60"/>
      <c r="D97" s="32"/>
      <c r="E97" s="33"/>
      <c r="F97" s="34"/>
    </row>
    <row r="98" spans="1:6" x14ac:dyDescent="0.35">
      <c r="A98" s="11">
        <v>3</v>
      </c>
      <c r="B98" s="25" t="s">
        <v>14</v>
      </c>
      <c r="C98" s="60" t="s">
        <v>0</v>
      </c>
      <c r="D98" s="32">
        <v>1</v>
      </c>
      <c r="E98" s="33"/>
      <c r="F98" s="34">
        <f t="shared" ref="F98" si="2">E98*D98</f>
        <v>0</v>
      </c>
    </row>
    <row r="99" spans="1:6" x14ac:dyDescent="0.35">
      <c r="A99" s="11"/>
      <c r="B99" s="25"/>
      <c r="C99" s="60"/>
      <c r="D99" s="32"/>
      <c r="E99" s="33"/>
      <c r="F99" s="34"/>
    </row>
    <row r="100" spans="1:6" ht="13.9" x14ac:dyDescent="0.4">
      <c r="A100" s="9"/>
      <c r="B100" s="26" t="s">
        <v>35</v>
      </c>
      <c r="F100" s="10">
        <f>SUM(F94:F98)</f>
        <v>0</v>
      </c>
    </row>
    <row r="101" spans="1:6" ht="13.9" x14ac:dyDescent="0.4">
      <c r="A101" s="9"/>
      <c r="B101" s="26"/>
      <c r="F101" s="10"/>
    </row>
    <row r="102" spans="1:6" ht="13.9" x14ac:dyDescent="0.4">
      <c r="A102" s="9"/>
      <c r="B102" s="26"/>
      <c r="E102" s="14" t="s">
        <v>19</v>
      </c>
      <c r="F102" s="10">
        <f>F100</f>
        <v>0</v>
      </c>
    </row>
    <row r="103" spans="1:6" ht="13.9" x14ac:dyDescent="0.4">
      <c r="A103" s="9"/>
      <c r="B103" s="26"/>
      <c r="C103" s="61"/>
      <c r="D103" s="18"/>
      <c r="E103" s="19" t="s">
        <v>17</v>
      </c>
      <c r="F103" s="41">
        <f>F102*0.22</f>
        <v>0</v>
      </c>
    </row>
    <row r="104" spans="1:6" ht="13.9" x14ac:dyDescent="0.4">
      <c r="A104" s="9"/>
      <c r="B104" s="26"/>
      <c r="E104" s="14" t="s">
        <v>16</v>
      </c>
      <c r="F104" s="10">
        <f>SUM(F102:F103)</f>
        <v>0</v>
      </c>
    </row>
    <row r="105" spans="1:6" ht="13.9" x14ac:dyDescent="0.4">
      <c r="A105" s="9"/>
      <c r="B105" s="26"/>
      <c r="F105" s="10"/>
    </row>
    <row r="106" spans="1:6" ht="13.9" x14ac:dyDescent="0.4">
      <c r="A106" s="9"/>
      <c r="B106" s="26"/>
      <c r="F106" s="10"/>
    </row>
    <row r="107" spans="1:6" ht="13.9" x14ac:dyDescent="0.4">
      <c r="A107" s="9"/>
      <c r="B107" s="26"/>
      <c r="F107" s="10"/>
    </row>
    <row r="108" spans="1:6" ht="13.9" x14ac:dyDescent="0.4">
      <c r="A108" s="9"/>
      <c r="B108" s="26"/>
      <c r="F108" s="10"/>
    </row>
    <row r="109" spans="1:6" ht="13.9" x14ac:dyDescent="0.4">
      <c r="A109" s="9"/>
      <c r="B109" s="26"/>
      <c r="F109" s="10"/>
    </row>
    <row r="110" spans="1:6" ht="13.9" x14ac:dyDescent="0.4">
      <c r="A110" s="9"/>
      <c r="B110" s="26"/>
      <c r="F110" s="10"/>
    </row>
    <row r="111" spans="1:6" ht="17.649999999999999" x14ac:dyDescent="0.5">
      <c r="A111" s="9"/>
      <c r="B111" s="43" t="s">
        <v>37</v>
      </c>
      <c r="F111" s="10"/>
    </row>
    <row r="112" spans="1:6" ht="13.9" x14ac:dyDescent="0.4">
      <c r="A112" s="9"/>
      <c r="B112" s="26"/>
      <c r="F112" s="10"/>
    </row>
    <row r="113" spans="1:6" ht="13.9" x14ac:dyDescent="0.4">
      <c r="A113" s="4" t="s">
        <v>23</v>
      </c>
      <c r="B113" s="26" t="s">
        <v>8</v>
      </c>
      <c r="F113" s="10">
        <f>F77</f>
        <v>0</v>
      </c>
    </row>
    <row r="114" spans="1:6" ht="13.9" x14ac:dyDescent="0.4">
      <c r="A114" s="9" t="s">
        <v>22</v>
      </c>
      <c r="B114" s="26" t="s">
        <v>21</v>
      </c>
      <c r="F114" s="10">
        <f>F78</f>
        <v>0</v>
      </c>
    </row>
    <row r="115" spans="1:6" ht="13.9" x14ac:dyDescent="0.4">
      <c r="A115" s="9" t="s">
        <v>20</v>
      </c>
      <c r="B115" s="26" t="s">
        <v>10</v>
      </c>
      <c r="F115" s="10">
        <f>F79</f>
        <v>0</v>
      </c>
    </row>
    <row r="116" spans="1:6" ht="13.9" x14ac:dyDescent="0.4">
      <c r="A116" s="9" t="s">
        <v>27</v>
      </c>
      <c r="B116" s="26" t="s">
        <v>33</v>
      </c>
      <c r="F116" s="10">
        <f>F100</f>
        <v>0</v>
      </c>
    </row>
    <row r="117" spans="1:6" ht="13.9" x14ac:dyDescent="0.4">
      <c r="A117" s="9"/>
      <c r="B117" s="26"/>
      <c r="F117" s="10"/>
    </row>
    <row r="118" spans="1:6" ht="13.9" x14ac:dyDescent="0.4">
      <c r="A118" s="9"/>
      <c r="B118" s="26"/>
      <c r="F118" s="10"/>
    </row>
    <row r="119" spans="1:6" ht="13.9" x14ac:dyDescent="0.4">
      <c r="A119" s="9"/>
      <c r="B119" s="26" t="s">
        <v>38</v>
      </c>
      <c r="E119" s="14" t="s">
        <v>19</v>
      </c>
      <c r="F119" s="10">
        <f>SUM(F113:F116)</f>
        <v>0</v>
      </c>
    </row>
    <row r="120" spans="1:6" ht="13.9" x14ac:dyDescent="0.4">
      <c r="A120" s="9"/>
      <c r="B120" s="26"/>
      <c r="C120" s="61"/>
      <c r="D120" s="18"/>
      <c r="E120" s="19" t="s">
        <v>17</v>
      </c>
      <c r="F120" s="41">
        <f>F119*0.22</f>
        <v>0</v>
      </c>
    </row>
    <row r="121" spans="1:6" ht="13.9" x14ac:dyDescent="0.4">
      <c r="A121" s="9"/>
      <c r="B121" s="26"/>
      <c r="E121" s="14" t="s">
        <v>16</v>
      </c>
      <c r="F121" s="10">
        <f>SUM(F119:F120)</f>
        <v>0</v>
      </c>
    </row>
    <row r="122" spans="1:6" ht="17.649999999999999" x14ac:dyDescent="0.4">
      <c r="A122" s="8"/>
      <c r="B122" s="16"/>
      <c r="F122" s="2"/>
    </row>
  </sheetData>
  <mergeCells count="2">
    <mergeCell ref="B4:E4"/>
    <mergeCell ref="B2:F3"/>
  </mergeCells>
  <phoneticPr fontId="0" type="noConversion"/>
  <pageMargins left="0.6692913385826772" right="0.31496062992125984" top="0.35433070866141736" bottom="0.39370078740157483" header="0.27559055118110237" footer="0.19685039370078741"/>
  <pageSetup paperSize="9" scale="85" orientation="portrait" r:id="rId1"/>
  <headerFooter alignWithMargins="0">
    <oddFooter>&amp;L1.faza - Meteorni kanal&amp;R&amp;P/&amp;N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Zaščita ceste</vt:lpstr>
      <vt:lpstr>'Zaščita ceste'!Področje_tiskanja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brane</dc:creator>
  <cp:lastModifiedBy>Gorazd</cp:lastModifiedBy>
  <cp:lastPrinted>2021-01-17T16:49:08Z</cp:lastPrinted>
  <dcterms:created xsi:type="dcterms:W3CDTF">2005-05-23T14:31:57Z</dcterms:created>
  <dcterms:modified xsi:type="dcterms:W3CDTF">2021-01-25T13:39:36Z</dcterms:modified>
</cp:coreProperties>
</file>