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9420" windowHeight="5010" tabRatio="874"/>
  </bookViews>
  <sheets>
    <sheet name="B_HISNI PRIKLJUCKI" sheetId="11" r:id="rId1"/>
    <sheet name="List3" sheetId="3" r:id="rId2"/>
    <sheet name="List4" sheetId="4" r:id="rId3"/>
  </sheets>
  <definedNames>
    <definedName name="_xlnm.Print_Area" localSheetId="0">'B_HISNI PRIKLJUCKI'!$A$1:$G$234</definedName>
  </definedNames>
  <calcPr calcId="145621"/>
</workbook>
</file>

<file path=xl/calcChain.xml><?xml version="1.0" encoding="utf-8"?>
<calcChain xmlns="http://schemas.openxmlformats.org/spreadsheetml/2006/main">
  <c r="F210" i="11" l="1"/>
  <c r="F186" i="11" l="1"/>
  <c r="F120" i="11"/>
  <c r="F226" i="11"/>
  <c r="F122" i="11"/>
  <c r="F124" i="11"/>
  <c r="F207" i="11"/>
  <c r="F208" i="11"/>
  <c r="F190" i="11"/>
  <c r="F200" i="11"/>
  <c r="F128" i="11"/>
  <c r="F130" i="11"/>
  <c r="F133" i="11"/>
  <c r="F134" i="11"/>
  <c r="F135" i="11"/>
  <c r="F138" i="11"/>
  <c r="F139" i="11"/>
  <c r="F140" i="11"/>
  <c r="F142" i="11"/>
  <c r="F146" i="11"/>
  <c r="F148" i="11"/>
  <c r="F150" i="11"/>
  <c r="F152" i="11"/>
  <c r="F154" i="11"/>
  <c r="F156" i="11"/>
  <c r="F158" i="11"/>
  <c r="F160" i="11"/>
  <c r="F162" i="11"/>
  <c r="F172" i="11"/>
  <c r="F174" i="11"/>
  <c r="F176" i="11"/>
  <c r="F178" i="11"/>
  <c r="F180" i="11"/>
  <c r="F182" i="11"/>
  <c r="F184" i="11"/>
  <c r="F188" i="11"/>
  <c r="F192" i="11"/>
  <c r="F202" i="11"/>
  <c r="F204" i="11"/>
  <c r="F218" i="11"/>
  <c r="F220" i="11"/>
  <c r="F222" i="11"/>
  <c r="F224" i="11"/>
  <c r="F228" i="11"/>
  <c r="F230" i="11" l="1"/>
  <c r="F71" i="11" s="1"/>
  <c r="F212" i="11"/>
  <c r="F70" i="11" s="1"/>
  <c r="F68" i="11" l="1"/>
  <c r="F89" i="11" s="1"/>
  <c r="F232" i="11"/>
</calcChain>
</file>

<file path=xl/sharedStrings.xml><?xml version="1.0" encoding="utf-8"?>
<sst xmlns="http://schemas.openxmlformats.org/spreadsheetml/2006/main" count="139" uniqueCount="82">
  <si>
    <t xml:space="preserve">Dobava in vgradnja plastičnih kanalizacijskih cevi z notranjim premerom PL. fi160mm SN8 vključno z vsemi tesnili in spojnimi kosi v projektiranih padcih  </t>
  </si>
  <si>
    <t>Priprava gradbišča z odstranjevanjem  ovir in  čiščenje terena z vspostavitvijo v prvotno stanje po končanih delih</t>
  </si>
  <si>
    <t>Črpanje vode iz jarka za čas gradnje (ocena)</t>
  </si>
  <si>
    <t>2 - 3ktg. (40%)</t>
  </si>
  <si>
    <t>5ktg. (10%)</t>
  </si>
  <si>
    <t>3 - 4ktg. (50%)</t>
  </si>
  <si>
    <t>eur</t>
  </si>
  <si>
    <t>27</t>
  </si>
  <si>
    <t>SKUPNA REKAPITULACIJA:</t>
  </si>
  <si>
    <t>V ceni posameznih postavk so zajeta vsa pomožna dela, transporti in prenosi</t>
  </si>
  <si>
    <t>ter ves drobni material, ki k vsaki postavki funkcionalno spadajo!</t>
  </si>
  <si>
    <t>Zap. št</t>
  </si>
  <si>
    <t>POSTAVKA</t>
  </si>
  <si>
    <t>Enota</t>
  </si>
  <si>
    <t>Količina</t>
  </si>
  <si>
    <t>Cena na enoto</t>
  </si>
  <si>
    <t>Cena skupaj</t>
  </si>
  <si>
    <t>m'</t>
  </si>
  <si>
    <t>Postavitev gradbenih profilov in nivelacija vzdolžnih profilov</t>
  </si>
  <si>
    <t>ocena</t>
  </si>
  <si>
    <t>pomožna dela, prenosi in transporti, ves drobni montažni material in tesnila!</t>
  </si>
  <si>
    <t>Ostala manjša dela po predhodnem pisnem potrdilu nadzora in investitorja</t>
  </si>
  <si>
    <t>kom</t>
  </si>
  <si>
    <t>kompl.</t>
  </si>
  <si>
    <r>
      <t>m</t>
    </r>
    <r>
      <rPr>
        <vertAlign val="superscript"/>
        <sz val="10"/>
        <rFont val="Arial"/>
        <family val="2"/>
      </rPr>
      <t>3</t>
    </r>
  </si>
  <si>
    <r>
      <t>m</t>
    </r>
    <r>
      <rPr>
        <vertAlign val="superscript"/>
        <sz val="10"/>
        <rFont val="Arial"/>
        <family val="2"/>
      </rPr>
      <t>2</t>
    </r>
  </si>
  <si>
    <t>ur KV</t>
  </si>
  <si>
    <t>ur</t>
  </si>
  <si>
    <t>ur PK</t>
  </si>
  <si>
    <t>kom.</t>
  </si>
  <si>
    <r>
      <t>m</t>
    </r>
    <r>
      <rPr>
        <vertAlign val="superscript"/>
        <sz val="10"/>
        <rFont val="Arial"/>
        <charset val="238"/>
      </rPr>
      <t>3</t>
    </r>
  </si>
  <si>
    <r>
      <t>m</t>
    </r>
    <r>
      <rPr>
        <vertAlign val="superscript"/>
        <sz val="10"/>
        <rFont val="Arial"/>
        <charset val="238"/>
      </rPr>
      <t>2</t>
    </r>
  </si>
  <si>
    <t>28</t>
  </si>
  <si>
    <t>29</t>
  </si>
  <si>
    <t>30</t>
  </si>
  <si>
    <t>Odkop in izvedba priključka na jašek sek. kanalizacije in zatesnitev priključka (ocena:kompl)</t>
  </si>
  <si>
    <t xml:space="preserve">Preverba podatkov, detekcija, odkrivanje in zakoličevanje obstoječih infrastrukturnih vodov, ki tangirajo gradnjo, vključno z natančnim evidentiranjem obstoječih greznic oz. sanitarnih iztokov iz objektov </t>
  </si>
  <si>
    <t>Dobava in vgradnja plastičnih tlačnih kanalizacijskih cevi z notranjim premerom PE. fi90mm PN10, z vsemi tesnili in spojnimi kosi</t>
  </si>
  <si>
    <t xml:space="preserve">Kompletna izvedba tipskega črpališča (npr. Semibox 200l), vključno z vsemi zemeljsko- montažnimi deli in izvedbo priključka na obstoječ EE priključek </t>
  </si>
  <si>
    <t>A1.1/ Pripravljalna, zemeljska in gradbena dela</t>
  </si>
  <si>
    <t>A1.2/ Montažna, kanalizacijska in zaključna dela</t>
  </si>
  <si>
    <t>A1.1/ PRIPRAVLJALNA, ZEMELJSKA IN GRADBENA DELA</t>
  </si>
  <si>
    <t xml:space="preserve">Izvedba tlačnega priključka "Paradiž" (prečkanje Rečice) z vodeno vrtino oz. s podvrtanjen in vvlačenjem cevi v zaščitno cev, vključno z izkopom gradbene jame za namestitev vrtalne garniture. </t>
  </si>
  <si>
    <t>31</t>
  </si>
  <si>
    <r>
      <t>A1.1/ PRIPRAVLJALNA, ZEMELJSKA IN GRADBENA DELA SKUPAJ:</t>
    </r>
    <r>
      <rPr>
        <sz val="10"/>
        <rFont val="Arial"/>
        <family val="2"/>
        <charset val="238"/>
      </rPr>
      <t xml:space="preserve"> </t>
    </r>
  </si>
  <si>
    <r>
      <t xml:space="preserve">A1.2 / MONTAŽNA IN KANALIZACIJSKA DELA </t>
    </r>
    <r>
      <rPr>
        <sz val="9"/>
        <rFont val="Arial"/>
        <family val="2"/>
        <charset val="238"/>
      </rPr>
      <t xml:space="preserve">(v ceni je zajeta nabava in vgradnja materiala ter vsa </t>
    </r>
  </si>
  <si>
    <t>A1.2/ MONTAŽNA IN KANALIZACIJSKA DELA SKUPAJ:</t>
  </si>
  <si>
    <t>A1/ Priključki na sekundarni kanal K1.0 in K1.1</t>
  </si>
  <si>
    <t>Strojni odriv zgornje plasti zemlje (humusa), v debelini 20 do 30cm in širini 3.00m, na začasno deponijo do razdalje 20m 110*3.0*0.15 = 49.50</t>
  </si>
  <si>
    <t>Strojno rezanje asfalta debeline do 20cm, rušenje in nakladanje, ter odvoz na stalno deponijo 130*1.30 = 169</t>
  </si>
  <si>
    <t xml:space="preserve">Razpiranje bočnih strani jarka, mestoma in po mnenju geologa izpostavljenih odsekih trase </t>
  </si>
  <si>
    <t>Dobava in polaganje geotekstila v jarek v skladu z navodili za vgrajevanje</t>
  </si>
  <si>
    <t xml:space="preserve">Dobava in vgradnja gramoza(tampon), v debelini 60cm pod voziščem oz. asfaltnih površinah, s komprimiranjem do zbitosti 98% SPP, oz. nosilnosti Me2=100MPa  (1.1+1.30)*0.60/2)*(130) = 93.60                                                                                                                                                                         </t>
  </si>
  <si>
    <t xml:space="preserve">Strojni zasip jarka z izkopanim, materialom z izločanjem kamenja nad fi 10cm, oz. po navodilih nadzora, s komprimiranjem v plasteh do zbitosti 98%SPP, oz. nosilnosti Me2=80MPa. 753 - (349) = 404.0                                         </t>
  </si>
  <si>
    <t>Nakladanje in odvoz viškov materiala na stalno deponijo  (90%)  1.20 * ( (678) - (614)=199.60*0.90=179.70</t>
  </si>
  <si>
    <t>Razplaniranje dela viškov materiala po trasi  (10%) kanalizacije v travnatem delu                                                                                                 1.20 * ( (678) - (614)=199.60*0.10=19.96</t>
  </si>
  <si>
    <t xml:space="preserve">Asfaltiranje poškodovanih površin cestišča (BD16+BB8), po zahtevah in specifikaciji lastnika oz. upravljalca  (1.50*130) = 195                       </t>
  </si>
  <si>
    <t xml:space="preserve">Izvedba sondažnih odkopov - odkrivanje obstoječih komunalnih in energetskih vodov </t>
  </si>
  <si>
    <t xml:space="preserve">Izvedba križanja kanalizacije z obstoječim NN el. podzemnim vodom </t>
  </si>
  <si>
    <t xml:space="preserve">Izvedba križanja kanalizacije z obstoječim TK podzemnim vodom </t>
  </si>
  <si>
    <t xml:space="preserve">Izvedba križanja kanalizacije z obstoječimi  propusti v zaščitni cevi DN350 </t>
  </si>
  <si>
    <t xml:space="preserve">Izvedba križanja kanalizacije z obstoječim javnim vodovodom </t>
  </si>
  <si>
    <t xml:space="preserve">Izvedba križanja kanalizacije z obstoječim KATV podzemnim vodom </t>
  </si>
  <si>
    <t>Ročno planiranje in zatravitev poškodovanih površin 110*2.0 = 220.0</t>
  </si>
  <si>
    <t>A1.0/ Priključki na sekundarni kanal 1.0 in 1.1 SKUPAJ:</t>
  </si>
  <si>
    <t>Dobava in vgradnja revizijskih jaškov, premera 600 mm s tipskim nastavkom za plastične cevi ter z LTŽ pokrovom premera 600mm nosilnosti 250kN po EN 124-zračen, vključno s podložnim betonom C20/25 debeline 20cm oz. več, v odvisnosti od pogojev vgradnje (ocena:kom)</t>
  </si>
  <si>
    <t>Strojni izkop jarka v zemljini 3., 4. in 5. ktg. globine od 0-2m, širine na dnu jarka 0.80-2.00 m, z nakladanjem in odvozom materiala na stalno deponijo do 5km, z upoštevanjem stroškov deponije in taks za deponiranje (10%količine)  (0.80+1.30)*1.50*0.5*481)*0.10= (752.85)*0.10 = 75.29</t>
  </si>
  <si>
    <t>Strojni izkop jarka v zemljini 3., 4. in 5. ktg., globine od 0-2m, širine na dnu od 0.80-2.0m, z odlaganjem materiala (90%količine) (0.80+1.30)*1.50*0.5*481)*0.90= (752.85)*0.90 = 677.56</t>
  </si>
  <si>
    <t>Ročna izravnava dna jarka s točnostjo +- 3cm po celotni širini dna jarka, v predvidenem nagibu  481.0*0.80 = 384.80</t>
  </si>
  <si>
    <t>Izdelava nosilnega sloja cevi iz gramoza (tampon) v debelini 10-20cm z izravnavo v predvideni niveleti in utrjevanjem do zbitosti 90% SPP, po celotni širini jarka (I. nosilni sloj) - (30% trase) (481*0.80*0.10)*0.30 = (38.24)*0.30  (30%) = 11.47</t>
  </si>
  <si>
    <t>Izdelava nosilnega sloja cevi iz izkopanega materiala v debelini 10-20cm z izravnavo v predvideni niveleti in utrjevanjem do zbitosti 90% SPP, po celotni širini jarka (I. nosilni sloj) (65% trase) (481*0.80*0.10)*0.65 = (38.24)*0.65  (65%) = 24.85</t>
  </si>
  <si>
    <t>Izdelava nosilnega sloja cevi iz pustega betona (podložni beton C12/15) v debelini 10-20cm, po celotni širini jarka (5% trase)                                                                                      (481*0.80*0.10)*0.05 = (38.24)*0.05 (5%) =1.91</t>
  </si>
  <si>
    <t>Izdelava posteljice cevi iz gramoza 0-22mm v debelini 10cm, po celotni širini jarka (30% trase) (481*0.85*0.10) x(0.30) = (40.63)x0.30 =12.18</t>
  </si>
  <si>
    <t xml:space="preserve">Izdelava posteljice cevi iz ročno prebranega, izkopanega materiala 0-22mm v debelini 10cm, po celotni širini jarka (65% trase) (481*0.85*0.10)x(0.65)=(40.63)x0.65=26.41 </t>
  </si>
  <si>
    <t>Polaganje cevi v pusti beton 0-16mm, C12/15 v debelini 10+30cm (5% trase) (481*0.85*0.10)x(0.05)=(40.63)x0.05=2.03</t>
  </si>
  <si>
    <t xml:space="preserve">Ročni obsip cevi z dobro vezljivim, peščenim materialom (0-22) skladno s standardom SIST EN-1610, do višine 30cm nad cevjo, z utrjevanjem do zbitosti.(90-95% SPP), oz. nosilnosti Me2=50MPa ali 80MPa (pod voznim površinam) 10%trase                                                ((0.85+1.0)*0.40/2*481*(0.10) = (176.86)x0.10 = 17.68                                                                                                                         </t>
  </si>
  <si>
    <t xml:space="preserve">Ročni obsip cevi z ročno prebranim, izkopanim,neostrorobim materialom (0-22) skladno s standardom SIST EN-1610, do višine 30cm nad cevjo, z utrjevanjem do zbitosti.(90-95% SPP), oz. nosilnosti Me2=50MPa ali 80MPa (pod voznim površinam)  (90% trase)  ((0.85+1.0)*0.40/2*481*(0.90) = (176.86)x0.90 = 159.17                                                                                                                                                                        </t>
  </si>
  <si>
    <t>POPIS DEL</t>
  </si>
  <si>
    <t>B. HIŠNI PRIKLJUČKI</t>
  </si>
  <si>
    <t>B/ HIŠNI SANITARNI PRIKLJUČKI (javni del priključkov)</t>
  </si>
  <si>
    <r>
      <t>SKUPAJ HIŠNI PRIKLJUČKI</t>
    </r>
    <r>
      <rPr>
        <b/>
        <sz val="10"/>
        <rFont val="Arial"/>
        <family val="2"/>
        <charset val="238"/>
      </rPr>
      <t xml:space="preserve"> (brez DDV)</t>
    </r>
    <r>
      <rPr>
        <b/>
        <sz val="12"/>
        <rFont val="Arial"/>
        <family val="2"/>
      </rPr>
      <t>:</t>
    </r>
  </si>
  <si>
    <t xml:space="preserve">Dodatna in nepredvidena dela v višini 5% vseh pripravljalnih, zemeljskih in gradbenih del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</si>
</sst>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SIT&quot;_-;\-* #,##0.00\ &quot;SIT&quot;_-;_-* &quot;-&quot;??\ &quot;SIT&quot;_-;_-@_-"/>
    <numFmt numFmtId="165" formatCode="#,##0.00\ [$€-1];\-#,##0.00\ [$€-1]"/>
    <numFmt numFmtId="166" formatCode="#,##0.00\ [$€-1]"/>
    <numFmt numFmtId="167" formatCode="_-* #,##0.00\ [$€-1]_-;\-* #,##0.00\ [$€-1]_-;_-* &quot;-&quot;??\ [$€-1]_-;_-@_-"/>
  </numFmts>
  <fonts count="20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</font>
    <font>
      <b/>
      <sz val="12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sz val="10"/>
      <color indexed="10"/>
      <name val="Arial"/>
      <charset val="238"/>
    </font>
    <font>
      <sz val="10"/>
      <color indexed="10"/>
      <name val="Arial"/>
      <family val="2"/>
    </font>
    <font>
      <vertAlign val="superscript"/>
      <sz val="10"/>
      <name val="Arial"/>
      <charset val="238"/>
    </font>
    <font>
      <b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1" applyFont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Border="1"/>
    <xf numFmtId="164" fontId="0" fillId="0" borderId="0" xfId="1" applyFont="1"/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0" fillId="0" borderId="4" xfId="0" applyBorder="1" applyAlignment="1">
      <alignment horizontal="center" vertical="top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horizontal="center"/>
    </xf>
    <xf numFmtId="0" fontId="0" fillId="0" borderId="5" xfId="0" applyBorder="1" applyAlignment="1">
      <alignment horizontal="center" vertical="top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Border="1"/>
    <xf numFmtId="0" fontId="0" fillId="0" borderId="0" xfId="0" quotePrefix="1" applyNumberFormat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3" fillId="0" borderId="7" xfId="0" applyFont="1" applyBorder="1"/>
    <xf numFmtId="0" fontId="2" fillId="0" borderId="7" xfId="0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7" xfId="0" applyFont="1" applyBorder="1"/>
    <xf numFmtId="0" fontId="0" fillId="0" borderId="0" xfId="0" quotePrefix="1" applyAlignment="1">
      <alignment horizontal="center" vertical="top"/>
    </xf>
    <xf numFmtId="0" fontId="0" fillId="0" borderId="8" xfId="0" applyBorder="1"/>
    <xf numFmtId="0" fontId="0" fillId="0" borderId="8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7" fillId="0" borderId="0" xfId="0" applyFont="1" applyBorder="1"/>
    <xf numFmtId="0" fontId="8" fillId="0" borderId="0" xfId="0" applyFont="1" applyBorder="1"/>
    <xf numFmtId="164" fontId="0" fillId="0" borderId="8" xfId="1" applyFont="1" applyBorder="1" applyAlignment="1">
      <alignment horizontal="right"/>
    </xf>
    <xf numFmtId="164" fontId="0" fillId="0" borderId="0" xfId="1" applyFont="1" applyBorder="1" applyAlignment="1">
      <alignment horizontal="right"/>
    </xf>
    <xf numFmtId="0" fontId="10" fillId="0" borderId="0" xfId="0" applyFont="1" applyBorder="1"/>
    <xf numFmtId="16" fontId="1" fillId="0" borderId="0" xfId="0" quotePrefix="1" applyNumberFormat="1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1" applyNumberFormat="1" applyFont="1" applyAlignment="1">
      <alignment horizontal="right"/>
    </xf>
    <xf numFmtId="166" fontId="0" fillId="0" borderId="0" xfId="1" applyNumberFormat="1" applyFont="1" applyAlignment="1">
      <alignment horizontal="right"/>
    </xf>
    <xf numFmtId="166" fontId="0" fillId="0" borderId="0" xfId="0" applyNumberFormat="1"/>
    <xf numFmtId="167" fontId="0" fillId="0" borderId="0" xfId="1" applyNumberFormat="1" applyFont="1" applyAlignment="1">
      <alignment horizontal="right"/>
    </xf>
    <xf numFmtId="166" fontId="0" fillId="0" borderId="0" xfId="1" applyNumberFormat="1" applyFont="1"/>
    <xf numFmtId="165" fontId="5" fillId="0" borderId="0" xfId="1" applyNumberFormat="1" applyFont="1" applyAlignment="1">
      <alignment horizontal="right"/>
    </xf>
    <xf numFmtId="166" fontId="5" fillId="0" borderId="0" xfId="1" applyNumberFormat="1" applyFont="1"/>
    <xf numFmtId="166" fontId="9" fillId="0" borderId="9" xfId="0" applyNumberFormat="1" applyFont="1" applyBorder="1"/>
    <xf numFmtId="0" fontId="0" fillId="0" borderId="4" xfId="0" applyBorder="1" applyAlignment="1">
      <alignment horizontal="left" vertical="top"/>
    </xf>
    <xf numFmtId="0" fontId="9" fillId="0" borderId="0" xfId="0" applyFont="1"/>
    <xf numFmtId="0" fontId="9" fillId="0" borderId="8" xfId="0" applyFont="1" applyBorder="1"/>
    <xf numFmtId="166" fontId="9" fillId="0" borderId="9" xfId="1" applyNumberFormat="1" applyFont="1" applyBorder="1" applyAlignment="1">
      <alignment horizontal="right"/>
    </xf>
    <xf numFmtId="0" fontId="9" fillId="0" borderId="8" xfId="0" applyFont="1" applyBorder="1" applyAlignment="1">
      <alignment wrapText="1"/>
    </xf>
    <xf numFmtId="166" fontId="3" fillId="0" borderId="10" xfId="0" applyNumberFormat="1" applyFont="1" applyBorder="1"/>
    <xf numFmtId="0" fontId="3" fillId="0" borderId="5" xfId="0" applyFont="1" applyBorder="1"/>
    <xf numFmtId="0" fontId="10" fillId="0" borderId="8" xfId="0" applyFont="1" applyBorder="1"/>
    <xf numFmtId="166" fontId="9" fillId="0" borderId="9" xfId="1" applyNumberFormat="1" applyFont="1" applyBorder="1"/>
    <xf numFmtId="0" fontId="12" fillId="0" borderId="0" xfId="0" applyFont="1"/>
    <xf numFmtId="166" fontId="1" fillId="0" borderId="0" xfId="1" applyNumberFormat="1" applyFont="1" applyAlignment="1">
      <alignment horizontal="right"/>
    </xf>
    <xf numFmtId="0" fontId="6" fillId="0" borderId="0" xfId="0" applyFont="1"/>
    <xf numFmtId="0" fontId="8" fillId="0" borderId="0" xfId="0" applyFont="1" applyBorder="1" applyAlignment="1">
      <alignment horizontal="center"/>
    </xf>
    <xf numFmtId="2" fontId="8" fillId="0" borderId="0" xfId="0" applyNumberFormat="1" applyFont="1" applyBorder="1" applyAlignment="1">
      <alignment horizontal="center"/>
    </xf>
    <xf numFmtId="166" fontId="8" fillId="0" borderId="0" xfId="0" applyNumberFormat="1" applyFont="1" applyBorder="1"/>
    <xf numFmtId="0" fontId="11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166" fontId="3" fillId="0" borderId="0" xfId="0" applyNumberFormat="1" applyFont="1" applyBorder="1"/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2" fontId="15" fillId="0" borderId="0" xfId="0" applyNumberFormat="1" applyFont="1" applyAlignment="1">
      <alignment horizont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 vertical="top"/>
    </xf>
    <xf numFmtId="2" fontId="16" fillId="0" borderId="0" xfId="0" applyNumberFormat="1" applyFont="1" applyAlignment="1">
      <alignment horizontal="center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center"/>
    </xf>
    <xf numFmtId="166" fontId="16" fillId="0" borderId="0" xfId="1" applyNumberFormat="1" applyFont="1" applyAlignment="1">
      <alignment horizontal="right"/>
    </xf>
    <xf numFmtId="166" fontId="16" fillId="0" borderId="0" xfId="1" applyNumberFormat="1" applyFont="1"/>
    <xf numFmtId="0" fontId="1" fillId="0" borderId="0" xfId="0" applyFont="1" applyAlignment="1">
      <alignment horizontal="center" vertical="top"/>
    </xf>
    <xf numFmtId="166" fontId="1" fillId="0" borderId="0" xfId="1" applyNumberFormat="1" applyFont="1"/>
    <xf numFmtId="0" fontId="1" fillId="0" borderId="0" xfId="0" applyFont="1"/>
    <xf numFmtId="166" fontId="9" fillId="0" borderId="11" xfId="1" applyNumberFormat="1" applyFont="1" applyBorder="1"/>
    <xf numFmtId="166" fontId="9" fillId="0" borderId="0" xfId="1" applyNumberFormat="1" applyFont="1" applyBorder="1"/>
    <xf numFmtId="165" fontId="1" fillId="0" borderId="0" xfId="1" applyNumberFormat="1" applyFont="1" applyAlignment="1">
      <alignment horizontal="right"/>
    </xf>
    <xf numFmtId="0" fontId="9" fillId="0" borderId="0" xfId="0" applyFont="1" applyBorder="1"/>
    <xf numFmtId="166" fontId="9" fillId="0" borderId="0" xfId="0" applyNumberFormat="1" applyFont="1" applyBorder="1"/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19" fillId="0" borderId="0" xfId="0" applyFont="1"/>
    <xf numFmtId="0" fontId="19" fillId="0" borderId="12" xfId="0" applyFont="1" applyBorder="1"/>
    <xf numFmtId="9" fontId="0" fillId="0" borderId="0" xfId="1" applyNumberFormat="1" applyFont="1" applyAlignment="1">
      <alignment horizontal="right"/>
    </xf>
  </cellXfs>
  <cellStyles count="2">
    <cellStyle name="Navadno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598"/>
  <sheetViews>
    <sheetView tabSelected="1" view="pageBreakPreview" zoomScaleNormal="100" zoomScaleSheetLayoutView="100" workbookViewId="0">
      <selection activeCell="B128" sqref="B128"/>
    </sheetView>
  </sheetViews>
  <sheetFormatPr defaultRowHeight="12.75" x14ac:dyDescent="0.2"/>
  <cols>
    <col min="1" max="1" width="4.42578125" style="1" customWidth="1"/>
    <col min="2" max="2" width="37.7109375" customWidth="1"/>
    <col min="3" max="3" width="5.5703125" style="2" customWidth="1"/>
    <col min="4" max="4" width="7.7109375" style="3" customWidth="1"/>
    <col min="5" max="5" width="15" customWidth="1"/>
    <col min="6" max="6" width="18.5703125" customWidth="1"/>
    <col min="7" max="7" width="4.28515625" customWidth="1"/>
    <col min="8" max="8" width="37.7109375" customWidth="1"/>
    <col min="9" max="9" width="6.42578125" customWidth="1"/>
    <col min="10" max="10" width="7.7109375" customWidth="1"/>
    <col min="11" max="11" width="15" customWidth="1"/>
    <col min="12" max="12" width="18.5703125" customWidth="1"/>
  </cols>
  <sheetData>
    <row r="8" spans="2:2" ht="20.25" x14ac:dyDescent="0.3">
      <c r="B8" s="99" t="s">
        <v>77</v>
      </c>
    </row>
    <row r="9" spans="2:2" ht="13.5" thickBot="1" x14ac:dyDescent="0.25"/>
    <row r="10" spans="2:2" ht="21" thickBot="1" x14ac:dyDescent="0.35">
      <c r="B10" s="100" t="s">
        <v>78</v>
      </c>
    </row>
    <row r="18" spans="2:5" ht="18" x14ac:dyDescent="0.25">
      <c r="B18" s="76"/>
      <c r="C18" s="77"/>
      <c r="D18" s="78"/>
      <c r="E18" s="79"/>
    </row>
    <row r="19" spans="2:5" ht="18" x14ac:dyDescent="0.25">
      <c r="B19" s="76"/>
    </row>
    <row r="22" spans="2:5" x14ac:dyDescent="0.2">
      <c r="B22" t="s">
        <v>9</v>
      </c>
    </row>
    <row r="23" spans="2:5" x14ac:dyDescent="0.2">
      <c r="B23" t="s">
        <v>10</v>
      </c>
    </row>
    <row r="62" spans="1:6" ht="16.5" thickBot="1" x14ac:dyDescent="0.3">
      <c r="A62" s="24"/>
      <c r="B62" s="61" t="s">
        <v>8</v>
      </c>
      <c r="C62" s="25"/>
      <c r="D62" s="26"/>
      <c r="E62" s="27"/>
      <c r="F62" s="27"/>
    </row>
    <row r="63" spans="1:6" ht="18.75" thickTop="1" x14ac:dyDescent="0.25">
      <c r="A63" s="14"/>
      <c r="B63" s="38"/>
      <c r="C63" s="15"/>
      <c r="D63" s="16"/>
      <c r="E63" s="12"/>
      <c r="F63" s="12"/>
    </row>
    <row r="64" spans="1:6" x14ac:dyDescent="0.2">
      <c r="A64" s="14"/>
      <c r="B64" s="39"/>
      <c r="C64" s="67"/>
      <c r="D64" s="68"/>
      <c r="E64" s="39"/>
      <c r="F64" s="69"/>
    </row>
    <row r="65" spans="1:6" ht="15" x14ac:dyDescent="0.25">
      <c r="A65" s="19"/>
      <c r="B65" s="62" t="s">
        <v>79</v>
      </c>
      <c r="C65" s="36"/>
      <c r="D65" s="37"/>
      <c r="E65" s="35"/>
      <c r="F65" s="63"/>
    </row>
    <row r="66" spans="1:6" ht="15" x14ac:dyDescent="0.25">
      <c r="A66" s="14"/>
      <c r="B66" s="42"/>
      <c r="C66" s="15"/>
      <c r="D66" s="16"/>
      <c r="E66" s="12"/>
      <c r="F66" s="90"/>
    </row>
    <row r="67" spans="1:6" ht="15" x14ac:dyDescent="0.25">
      <c r="A67" s="14"/>
      <c r="B67" s="42"/>
      <c r="C67" s="15"/>
      <c r="D67" s="16"/>
      <c r="E67" s="12"/>
      <c r="F67" s="91"/>
    </row>
    <row r="68" spans="1:6" ht="15" x14ac:dyDescent="0.25">
      <c r="A68" s="19"/>
      <c r="B68" s="62" t="s">
        <v>47</v>
      </c>
      <c r="C68" s="36"/>
      <c r="D68" s="37"/>
      <c r="E68" s="35"/>
      <c r="F68" s="63">
        <f>F70+F71</f>
        <v>0</v>
      </c>
    </row>
    <row r="69" spans="1:6" ht="9.75" customHeight="1" x14ac:dyDescent="0.25">
      <c r="A69" s="14"/>
      <c r="B69" s="38"/>
      <c r="C69" s="15"/>
      <c r="D69" s="16"/>
      <c r="E69" s="12"/>
      <c r="F69" s="12"/>
    </row>
    <row r="70" spans="1:6" x14ac:dyDescent="0.2">
      <c r="A70" s="14"/>
      <c r="B70" s="39" t="s">
        <v>39</v>
      </c>
      <c r="C70" s="67"/>
      <c r="D70" s="68"/>
      <c r="E70" s="39"/>
      <c r="F70" s="69">
        <f>F212</f>
        <v>0</v>
      </c>
    </row>
    <row r="71" spans="1:6" x14ac:dyDescent="0.2">
      <c r="A71" s="14"/>
      <c r="B71" s="39" t="s">
        <v>40</v>
      </c>
      <c r="C71" s="67"/>
      <c r="D71" s="68"/>
      <c r="E71" s="39"/>
      <c r="F71" s="69">
        <f>F230</f>
        <v>0</v>
      </c>
    </row>
    <row r="72" spans="1:6" x14ac:dyDescent="0.2">
      <c r="A72" s="14"/>
      <c r="B72" s="39"/>
      <c r="C72" s="67"/>
      <c r="D72" s="68"/>
      <c r="E72" s="39"/>
      <c r="F72" s="69"/>
    </row>
    <row r="73" spans="1:6" ht="15" x14ac:dyDescent="0.25">
      <c r="A73" s="14"/>
      <c r="B73" s="42"/>
      <c r="C73" s="15"/>
      <c r="D73" s="16"/>
      <c r="E73" s="12"/>
      <c r="F73" s="91"/>
    </row>
    <row r="74" spans="1:6" ht="9.75" customHeight="1" x14ac:dyDescent="0.25">
      <c r="A74" s="14"/>
      <c r="B74" s="38"/>
      <c r="C74" s="15"/>
      <c r="D74" s="16"/>
      <c r="E74" s="12"/>
      <c r="F74" s="12"/>
    </row>
    <row r="75" spans="1:6" x14ac:dyDescent="0.2">
      <c r="A75" s="14"/>
      <c r="B75" s="39"/>
      <c r="C75" s="67"/>
      <c r="D75" s="68"/>
      <c r="E75" s="39"/>
      <c r="F75" s="69"/>
    </row>
    <row r="76" spans="1:6" x14ac:dyDescent="0.2">
      <c r="A76" s="14"/>
      <c r="B76" s="39"/>
      <c r="C76" s="67"/>
      <c r="D76" s="68"/>
      <c r="E76" s="39"/>
      <c r="F76" s="69"/>
    </row>
    <row r="77" spans="1:6" x14ac:dyDescent="0.2">
      <c r="A77" s="14"/>
      <c r="B77" s="39"/>
      <c r="C77" s="67"/>
      <c r="D77" s="68"/>
      <c r="E77" s="39"/>
      <c r="F77" s="69"/>
    </row>
    <row r="78" spans="1:6" ht="15" x14ac:dyDescent="0.25">
      <c r="A78" s="14"/>
      <c r="B78" s="42"/>
      <c r="C78" s="15"/>
      <c r="D78" s="16"/>
      <c r="E78" s="12"/>
      <c r="F78" s="91"/>
    </row>
    <row r="79" spans="1:6" ht="9.75" customHeight="1" x14ac:dyDescent="0.25">
      <c r="A79" s="14"/>
      <c r="B79" s="38"/>
      <c r="C79" s="15"/>
      <c r="D79" s="16"/>
      <c r="E79" s="12"/>
      <c r="F79" s="12"/>
    </row>
    <row r="80" spans="1:6" x14ac:dyDescent="0.2">
      <c r="A80" s="14"/>
      <c r="B80" s="39"/>
      <c r="C80" s="67"/>
      <c r="D80" s="68"/>
      <c r="E80" s="39"/>
      <c r="F80" s="69"/>
    </row>
    <row r="81" spans="1:6" x14ac:dyDescent="0.2">
      <c r="A81" s="14"/>
      <c r="B81" s="39"/>
      <c r="C81" s="67"/>
      <c r="D81" s="68"/>
      <c r="E81" s="39"/>
      <c r="F81" s="69"/>
    </row>
    <row r="82" spans="1:6" x14ac:dyDescent="0.2">
      <c r="A82" s="14"/>
      <c r="B82" s="39"/>
      <c r="C82" s="67"/>
      <c r="D82" s="68"/>
      <c r="E82" s="39"/>
      <c r="F82" s="69"/>
    </row>
    <row r="83" spans="1:6" ht="15" x14ac:dyDescent="0.25">
      <c r="A83" s="14"/>
      <c r="B83" s="42"/>
      <c r="C83" s="15"/>
      <c r="D83" s="16"/>
      <c r="E83" s="12"/>
      <c r="F83" s="91"/>
    </row>
    <row r="84" spans="1:6" ht="9.75" customHeight="1" x14ac:dyDescent="0.25">
      <c r="A84" s="14"/>
      <c r="B84" s="38"/>
      <c r="C84" s="15"/>
      <c r="D84" s="16"/>
      <c r="E84" s="12"/>
      <c r="F84" s="12"/>
    </row>
    <row r="85" spans="1:6" x14ac:dyDescent="0.2">
      <c r="A85" s="14"/>
      <c r="B85" s="39"/>
      <c r="C85" s="67"/>
      <c r="D85" s="68"/>
      <c r="E85" s="39"/>
      <c r="F85" s="69"/>
    </row>
    <row r="86" spans="1:6" x14ac:dyDescent="0.2">
      <c r="A86" s="14"/>
      <c r="B86" s="39"/>
      <c r="C86" s="67"/>
      <c r="D86" s="68"/>
      <c r="E86" s="39"/>
      <c r="F86" s="69"/>
    </row>
    <row r="87" spans="1:6" x14ac:dyDescent="0.2">
      <c r="A87" s="14"/>
      <c r="B87" s="39"/>
      <c r="C87" s="67"/>
      <c r="D87" s="68"/>
      <c r="E87" s="39"/>
      <c r="F87" s="69"/>
    </row>
    <row r="88" spans="1:6" ht="13.5" thickBot="1" x14ac:dyDescent="0.25">
      <c r="A88" s="14"/>
      <c r="B88" s="39"/>
      <c r="C88" s="67"/>
      <c r="D88" s="68"/>
      <c r="E88" s="39"/>
      <c r="F88" s="69"/>
    </row>
    <row r="89" spans="1:6" ht="17.25" thickTop="1" thickBot="1" x14ac:dyDescent="0.3">
      <c r="A89" s="29"/>
      <c r="B89" s="30" t="s">
        <v>80</v>
      </c>
      <c r="C89" s="31"/>
      <c r="D89" s="32"/>
      <c r="E89" s="33"/>
      <c r="F89" s="60">
        <f>F68+F73+F78+F83</f>
        <v>0</v>
      </c>
    </row>
    <row r="90" spans="1:6" ht="16.5" thickTop="1" x14ac:dyDescent="0.25">
      <c r="A90" s="14"/>
      <c r="B90" s="71"/>
      <c r="C90" s="72"/>
      <c r="D90" s="73"/>
      <c r="E90" s="74"/>
      <c r="F90" s="75"/>
    </row>
    <row r="91" spans="1:6" ht="15.75" x14ac:dyDescent="0.25">
      <c r="A91" s="14"/>
      <c r="B91" s="71"/>
      <c r="C91" s="72"/>
      <c r="D91" s="73"/>
      <c r="E91" s="74"/>
      <c r="F91" s="75"/>
    </row>
    <row r="92" spans="1:6" ht="15.75" x14ac:dyDescent="0.25">
      <c r="A92" s="14"/>
      <c r="B92" s="71"/>
      <c r="C92" s="72"/>
      <c r="D92" s="73"/>
      <c r="E92" s="74"/>
      <c r="F92" s="75"/>
    </row>
    <row r="93" spans="1:6" ht="15.75" x14ac:dyDescent="0.25">
      <c r="A93" s="14"/>
      <c r="B93" s="71"/>
      <c r="C93" s="72"/>
      <c r="D93" s="73"/>
      <c r="E93" s="74"/>
      <c r="F93" s="75"/>
    </row>
    <row r="94" spans="1:6" ht="15.75" x14ac:dyDescent="0.25">
      <c r="A94" s="14"/>
      <c r="B94" s="71"/>
      <c r="C94" s="72"/>
      <c r="D94" s="73"/>
      <c r="E94" s="74"/>
      <c r="F94" s="75"/>
    </row>
    <row r="95" spans="1:6" ht="15.75" x14ac:dyDescent="0.25">
      <c r="A95" s="14"/>
      <c r="B95" s="71"/>
      <c r="C95" s="72"/>
      <c r="D95" s="73"/>
      <c r="E95" s="74"/>
      <c r="F95" s="75"/>
    </row>
    <row r="96" spans="1:6" ht="15.75" x14ac:dyDescent="0.25">
      <c r="A96" s="14"/>
      <c r="B96" s="71"/>
      <c r="C96" s="72"/>
      <c r="D96" s="73"/>
      <c r="E96" s="74"/>
      <c r="F96" s="75"/>
    </row>
    <row r="97" spans="1:6" ht="15.75" x14ac:dyDescent="0.25">
      <c r="A97" s="14"/>
      <c r="B97" s="71"/>
      <c r="C97" s="72"/>
      <c r="D97" s="73"/>
      <c r="E97" s="74"/>
      <c r="F97" s="75"/>
    </row>
    <row r="98" spans="1:6" ht="15.75" x14ac:dyDescent="0.25">
      <c r="A98" s="14"/>
      <c r="B98" s="71"/>
      <c r="C98" s="72"/>
      <c r="D98" s="73"/>
      <c r="E98" s="74"/>
      <c r="F98" s="75"/>
    </row>
    <row r="99" spans="1:6" ht="15.75" x14ac:dyDescent="0.25">
      <c r="A99" s="14"/>
      <c r="B99" s="71"/>
      <c r="C99" s="72"/>
      <c r="D99" s="73"/>
      <c r="E99" s="74"/>
      <c r="F99" s="75"/>
    </row>
    <row r="100" spans="1:6" ht="15.75" x14ac:dyDescent="0.25">
      <c r="A100" s="14"/>
      <c r="B100" s="71"/>
      <c r="C100" s="72"/>
      <c r="D100" s="73"/>
      <c r="E100" s="74"/>
      <c r="F100" s="75"/>
    </row>
    <row r="101" spans="1:6" ht="15.75" x14ac:dyDescent="0.25">
      <c r="A101" s="14"/>
      <c r="B101" s="71"/>
      <c r="C101" s="72"/>
      <c r="D101" s="73"/>
      <c r="E101" s="74"/>
      <c r="F101" s="75"/>
    </row>
    <row r="102" spans="1:6" ht="15.75" x14ac:dyDescent="0.25">
      <c r="A102" s="14"/>
      <c r="B102" s="71"/>
      <c r="C102" s="72"/>
      <c r="D102" s="73"/>
      <c r="E102" s="74"/>
      <c r="F102" s="75"/>
    </row>
    <row r="103" spans="1:6" ht="15.75" x14ac:dyDescent="0.25">
      <c r="A103" s="14"/>
      <c r="B103" s="71"/>
      <c r="C103" s="72"/>
      <c r="D103" s="73"/>
      <c r="E103" s="74"/>
      <c r="F103" s="75"/>
    </row>
    <row r="104" spans="1:6" ht="15.75" x14ac:dyDescent="0.25">
      <c r="A104" s="14"/>
      <c r="B104" s="71"/>
      <c r="C104" s="72"/>
      <c r="D104" s="73"/>
      <c r="E104" s="74"/>
      <c r="F104" s="75"/>
    </row>
    <row r="105" spans="1:6" ht="15.75" x14ac:dyDescent="0.25">
      <c r="A105" s="14"/>
      <c r="B105" s="71"/>
      <c r="C105" s="72"/>
      <c r="D105" s="73"/>
      <c r="E105" s="74"/>
      <c r="F105" s="75"/>
    </row>
    <row r="106" spans="1:6" ht="15.75" x14ac:dyDescent="0.25">
      <c r="A106" s="14"/>
      <c r="B106" s="71"/>
      <c r="C106" s="72"/>
      <c r="D106" s="73"/>
      <c r="E106" s="74"/>
      <c r="F106" s="75"/>
    </row>
    <row r="107" spans="1:6" ht="15.75" x14ac:dyDescent="0.25">
      <c r="A107" s="14"/>
      <c r="B107" s="71"/>
      <c r="C107" s="72"/>
      <c r="D107" s="73"/>
      <c r="E107" s="74"/>
      <c r="F107" s="75"/>
    </row>
    <row r="108" spans="1:6" ht="15.75" x14ac:dyDescent="0.25">
      <c r="A108" s="14"/>
      <c r="B108" s="71"/>
      <c r="C108" s="72"/>
      <c r="D108" s="73"/>
      <c r="E108" s="74"/>
      <c r="F108" s="75"/>
    </row>
    <row r="109" spans="1:6" ht="15.75" x14ac:dyDescent="0.25">
      <c r="A109" s="14"/>
      <c r="B109" s="71"/>
      <c r="C109" s="72"/>
      <c r="D109" s="73"/>
      <c r="E109" s="74"/>
      <c r="F109" s="75"/>
    </row>
    <row r="110" spans="1:6" ht="15.75" x14ac:dyDescent="0.25">
      <c r="A110" s="14"/>
      <c r="B110" s="71"/>
      <c r="C110" s="72"/>
      <c r="D110" s="73"/>
      <c r="E110" s="74"/>
      <c r="F110" s="75"/>
    </row>
    <row r="111" spans="1:6" ht="15.75" x14ac:dyDescent="0.25">
      <c r="A111" s="14"/>
      <c r="B111" s="71"/>
      <c r="C111" s="72"/>
      <c r="D111" s="73"/>
      <c r="E111" s="74"/>
      <c r="F111" s="75"/>
    </row>
    <row r="112" spans="1:6" ht="15.75" x14ac:dyDescent="0.25">
      <c r="A112" s="14"/>
      <c r="B112" s="71"/>
      <c r="C112" s="72"/>
      <c r="D112" s="73"/>
      <c r="E112" s="74"/>
      <c r="F112" s="75"/>
    </row>
    <row r="113" spans="1:6" ht="16.5" thickBot="1" x14ac:dyDescent="0.3">
      <c r="A113" s="14"/>
      <c r="B113" s="71"/>
      <c r="C113" s="72"/>
      <c r="D113" s="73"/>
      <c r="E113" s="74"/>
      <c r="F113" s="75"/>
    </row>
    <row r="114" spans="1:6" ht="27" thickTop="1" thickBot="1" x14ac:dyDescent="0.25">
      <c r="A114" s="5" t="s">
        <v>11</v>
      </c>
      <c r="B114" s="6" t="s">
        <v>12</v>
      </c>
      <c r="C114" s="6" t="s">
        <v>13</v>
      </c>
      <c r="D114" s="7" t="s">
        <v>14</v>
      </c>
      <c r="E114" s="8" t="s">
        <v>15</v>
      </c>
      <c r="F114" s="9" t="s">
        <v>16</v>
      </c>
    </row>
    <row r="115" spans="1:6" ht="13.5" thickTop="1" x14ac:dyDescent="0.2"/>
    <row r="116" spans="1:6" ht="15" x14ac:dyDescent="0.25">
      <c r="A116" s="19"/>
      <c r="B116" s="62" t="s">
        <v>47</v>
      </c>
      <c r="C116" s="36"/>
      <c r="D116" s="37"/>
      <c r="E116" s="35"/>
      <c r="F116" s="63"/>
    </row>
    <row r="117" spans="1:6" ht="15" x14ac:dyDescent="0.25">
      <c r="A117" s="14"/>
      <c r="B117" s="70"/>
      <c r="C117" s="15"/>
      <c r="D117" s="16"/>
      <c r="E117" s="41"/>
      <c r="F117" s="12"/>
    </row>
    <row r="118" spans="1:6" x14ac:dyDescent="0.2">
      <c r="B118" s="64" t="s">
        <v>41</v>
      </c>
    </row>
    <row r="119" spans="1:6" x14ac:dyDescent="0.2">
      <c r="B119" s="64"/>
    </row>
    <row r="120" spans="1:6" ht="63.75" x14ac:dyDescent="0.2">
      <c r="A120" s="1">
        <v>1</v>
      </c>
      <c r="B120" s="11" t="s">
        <v>36</v>
      </c>
      <c r="C120" s="2" t="s">
        <v>6</v>
      </c>
      <c r="D120" s="3" t="s">
        <v>19</v>
      </c>
      <c r="E120" s="47">
        <v>0</v>
      </c>
      <c r="F120" s="48">
        <f>E120</f>
        <v>0</v>
      </c>
    </row>
    <row r="121" spans="1:6" x14ac:dyDescent="0.2">
      <c r="B121" s="10"/>
      <c r="E121" s="4"/>
      <c r="F121" s="48"/>
    </row>
    <row r="122" spans="1:6" ht="25.5" x14ac:dyDescent="0.2">
      <c r="A122" s="1">
        <v>2</v>
      </c>
      <c r="B122" s="10" t="s">
        <v>18</v>
      </c>
      <c r="C122" s="2" t="s">
        <v>17</v>
      </c>
      <c r="D122" s="3">
        <v>481</v>
      </c>
      <c r="E122" s="47">
        <v>0</v>
      </c>
      <c r="F122" s="47">
        <f>D122*E122</f>
        <v>0</v>
      </c>
    </row>
    <row r="123" spans="1:6" x14ac:dyDescent="0.2">
      <c r="B123" s="10"/>
      <c r="E123" s="4"/>
      <c r="F123" s="48"/>
    </row>
    <row r="124" spans="1:6" ht="38.25" x14ac:dyDescent="0.2">
      <c r="A124" s="1">
        <v>3</v>
      </c>
      <c r="B124" s="11" t="s">
        <v>1</v>
      </c>
      <c r="C124" s="2" t="s">
        <v>17</v>
      </c>
      <c r="D124" s="3">
        <v>481</v>
      </c>
      <c r="E124" s="48">
        <v>0</v>
      </c>
      <c r="F124" s="48">
        <f>D124*E124</f>
        <v>0</v>
      </c>
    </row>
    <row r="125" spans="1:6" x14ac:dyDescent="0.2">
      <c r="B125" s="11"/>
      <c r="E125" s="50"/>
      <c r="F125" s="48"/>
    </row>
    <row r="126" spans="1:6" x14ac:dyDescent="0.2">
      <c r="B126" s="96"/>
      <c r="E126" s="48"/>
      <c r="F126" s="48"/>
    </row>
    <row r="127" spans="1:6" x14ac:dyDescent="0.2">
      <c r="B127" s="10"/>
      <c r="E127" s="4"/>
      <c r="F127" s="48"/>
    </row>
    <row r="128" spans="1:6" ht="51" x14ac:dyDescent="0.2">
      <c r="A128" s="1">
        <v>5</v>
      </c>
      <c r="B128" s="22" t="s">
        <v>48</v>
      </c>
      <c r="C128" s="21" t="s">
        <v>24</v>
      </c>
      <c r="D128" s="3">
        <v>50</v>
      </c>
      <c r="E128" s="48">
        <v>0</v>
      </c>
      <c r="F128" s="51">
        <f>D128*E128</f>
        <v>0</v>
      </c>
    </row>
    <row r="130" spans="1:8" ht="38.25" x14ac:dyDescent="0.2">
      <c r="A130" s="1">
        <v>6</v>
      </c>
      <c r="B130" s="20" t="s">
        <v>49</v>
      </c>
      <c r="C130" s="21" t="s">
        <v>25</v>
      </c>
      <c r="D130" s="3">
        <v>170</v>
      </c>
      <c r="E130" s="48">
        <v>0</v>
      </c>
      <c r="F130" s="51">
        <f>D130*E130</f>
        <v>0</v>
      </c>
    </row>
    <row r="131" spans="1:8" x14ac:dyDescent="0.2">
      <c r="B131" s="20"/>
      <c r="C131" s="21"/>
      <c r="E131" s="48"/>
      <c r="F131" s="51"/>
    </row>
    <row r="132" spans="1:8" ht="102" x14ac:dyDescent="0.2">
      <c r="A132" s="1">
        <v>7</v>
      </c>
      <c r="B132" s="22" t="s">
        <v>66</v>
      </c>
      <c r="C132" s="21"/>
      <c r="E132" s="48"/>
      <c r="F132" s="51"/>
      <c r="H132" s="56"/>
    </row>
    <row r="133" spans="1:8" ht="14.25" x14ac:dyDescent="0.2">
      <c r="B133" s="22" t="s">
        <v>3</v>
      </c>
      <c r="C133" s="21" t="s">
        <v>24</v>
      </c>
      <c r="D133" s="3">
        <v>30</v>
      </c>
      <c r="E133" s="48">
        <v>0</v>
      </c>
      <c r="F133" s="51">
        <f>D133*E133</f>
        <v>0</v>
      </c>
    </row>
    <row r="134" spans="1:8" ht="14.25" x14ac:dyDescent="0.2">
      <c r="B134" s="22" t="s">
        <v>5</v>
      </c>
      <c r="C134" s="21" t="s">
        <v>24</v>
      </c>
      <c r="D134" s="3">
        <v>37.6</v>
      </c>
      <c r="E134" s="48">
        <v>0</v>
      </c>
      <c r="F134" s="51">
        <f>D134*E134</f>
        <v>0</v>
      </c>
    </row>
    <row r="135" spans="1:8" ht="14.25" x14ac:dyDescent="0.2">
      <c r="B135" s="22" t="s">
        <v>4</v>
      </c>
      <c r="C135" s="21" t="s">
        <v>24</v>
      </c>
      <c r="D135" s="3">
        <v>7.5</v>
      </c>
      <c r="E135" s="48">
        <v>0</v>
      </c>
      <c r="F135" s="51">
        <f>D135*E135</f>
        <v>0</v>
      </c>
    </row>
    <row r="136" spans="1:8" x14ac:dyDescent="0.2">
      <c r="B136" s="22"/>
      <c r="C136" s="21"/>
      <c r="E136" s="48"/>
      <c r="F136" s="51"/>
    </row>
    <row r="137" spans="1:8" ht="76.5" x14ac:dyDescent="0.2">
      <c r="A137" s="1">
        <v>8</v>
      </c>
      <c r="B137" s="22" t="s">
        <v>67</v>
      </c>
      <c r="C137" s="21"/>
      <c r="E137" s="48"/>
      <c r="F137" s="51"/>
    </row>
    <row r="138" spans="1:8" ht="14.25" x14ac:dyDescent="0.2">
      <c r="B138" s="22" t="s">
        <v>3</v>
      </c>
      <c r="C138" s="21" t="s">
        <v>24</v>
      </c>
      <c r="D138" s="3">
        <v>271</v>
      </c>
      <c r="E138" s="48">
        <v>0</v>
      </c>
      <c r="F138" s="51">
        <f>D138*E138</f>
        <v>0</v>
      </c>
    </row>
    <row r="139" spans="1:8" ht="14.25" x14ac:dyDescent="0.2">
      <c r="B139" s="22" t="s">
        <v>5</v>
      </c>
      <c r="C139" s="21" t="s">
        <v>24</v>
      </c>
      <c r="D139" s="95">
        <v>338.8</v>
      </c>
      <c r="E139" s="48">
        <v>0</v>
      </c>
      <c r="F139" s="51">
        <f>D139*E139</f>
        <v>0</v>
      </c>
    </row>
    <row r="140" spans="1:8" ht="14.25" x14ac:dyDescent="0.2">
      <c r="B140" s="22" t="s">
        <v>4</v>
      </c>
      <c r="C140" s="21" t="s">
        <v>24</v>
      </c>
      <c r="D140" s="3">
        <v>67.8</v>
      </c>
      <c r="E140" s="48">
        <v>0</v>
      </c>
      <c r="F140" s="51">
        <f>D140*E140</f>
        <v>0</v>
      </c>
    </row>
    <row r="141" spans="1:8" x14ac:dyDescent="0.2">
      <c r="B141" s="22"/>
      <c r="C141" s="21"/>
      <c r="E141" s="48"/>
      <c r="F141" s="51"/>
    </row>
    <row r="142" spans="1:8" ht="38.25" x14ac:dyDescent="0.2">
      <c r="A142" s="1">
        <v>9</v>
      </c>
      <c r="B142" s="96" t="s">
        <v>50</v>
      </c>
      <c r="C142" s="21" t="s">
        <v>25</v>
      </c>
      <c r="D142" s="3">
        <v>100</v>
      </c>
      <c r="E142" s="48">
        <v>0</v>
      </c>
      <c r="F142" s="51">
        <f>D142*E142</f>
        <v>0</v>
      </c>
    </row>
    <row r="143" spans="1:8" ht="13.5" thickBot="1" x14ac:dyDescent="0.25">
      <c r="B143" s="10"/>
      <c r="C143" s="21"/>
      <c r="E143" s="48"/>
      <c r="F143" s="51"/>
    </row>
    <row r="144" spans="1:8" ht="27" thickTop="1" thickBot="1" x14ac:dyDescent="0.25">
      <c r="A144" s="5" t="s">
        <v>11</v>
      </c>
      <c r="B144" s="6" t="s">
        <v>12</v>
      </c>
      <c r="C144" s="6" t="s">
        <v>13</v>
      </c>
      <c r="D144" s="7" t="s">
        <v>14</v>
      </c>
      <c r="E144" s="8" t="s">
        <v>15</v>
      </c>
      <c r="F144" s="9" t="s">
        <v>16</v>
      </c>
    </row>
    <row r="145" spans="1:6" ht="13.5" thickTop="1" x14ac:dyDescent="0.2">
      <c r="B145" s="22"/>
      <c r="C145" s="21"/>
      <c r="E145" s="48"/>
      <c r="F145" s="51"/>
    </row>
    <row r="146" spans="1:6" ht="38.25" x14ac:dyDescent="0.2">
      <c r="A146" s="1">
        <v>10</v>
      </c>
      <c r="B146" s="96" t="s">
        <v>68</v>
      </c>
      <c r="C146" s="21" t="s">
        <v>25</v>
      </c>
      <c r="D146" s="3">
        <v>384</v>
      </c>
      <c r="E146" s="48">
        <v>0</v>
      </c>
      <c r="F146" s="51">
        <f>D146*E146</f>
        <v>0</v>
      </c>
    </row>
    <row r="147" spans="1:6" x14ac:dyDescent="0.2">
      <c r="B147" s="10"/>
      <c r="C147" s="21"/>
      <c r="E147" s="48"/>
      <c r="F147" s="51"/>
    </row>
    <row r="148" spans="1:6" ht="25.5" x14ac:dyDescent="0.2">
      <c r="A148" s="1">
        <v>11</v>
      </c>
      <c r="B148" s="22" t="s">
        <v>51</v>
      </c>
      <c r="C148" s="21" t="s">
        <v>25</v>
      </c>
      <c r="D148" s="3">
        <v>100</v>
      </c>
      <c r="E148" s="48">
        <v>0</v>
      </c>
      <c r="F148" s="51">
        <f>D148*E148</f>
        <v>0</v>
      </c>
    </row>
    <row r="149" spans="1:6" x14ac:dyDescent="0.2">
      <c r="B149" s="22"/>
      <c r="C149" s="21"/>
      <c r="E149" s="48"/>
      <c r="F149" s="51"/>
    </row>
    <row r="150" spans="1:6" ht="76.5" x14ac:dyDescent="0.2">
      <c r="A150" s="1">
        <v>12</v>
      </c>
      <c r="B150" s="97" t="s">
        <v>69</v>
      </c>
      <c r="C150" s="21" t="s">
        <v>24</v>
      </c>
      <c r="D150" s="3">
        <v>11.5</v>
      </c>
      <c r="E150" s="48">
        <v>0</v>
      </c>
      <c r="F150" s="51">
        <f>D150*E150</f>
        <v>0</v>
      </c>
    </row>
    <row r="151" spans="1:6" x14ac:dyDescent="0.2">
      <c r="B151" s="22"/>
      <c r="C151" s="21"/>
      <c r="E151" s="48"/>
      <c r="F151" s="51"/>
    </row>
    <row r="152" spans="1:6" ht="76.5" x14ac:dyDescent="0.2">
      <c r="A152" s="1">
        <v>13</v>
      </c>
      <c r="B152" s="97" t="s">
        <v>70</v>
      </c>
      <c r="C152" s="21" t="s">
        <v>24</v>
      </c>
      <c r="D152" s="3">
        <v>24.8</v>
      </c>
      <c r="E152" s="48">
        <v>0</v>
      </c>
      <c r="F152" s="51">
        <f>D152*E152</f>
        <v>0</v>
      </c>
    </row>
    <row r="153" spans="1:6" x14ac:dyDescent="0.2">
      <c r="B153" s="11"/>
      <c r="C153" s="21"/>
      <c r="E153" s="48"/>
      <c r="F153" s="51"/>
    </row>
    <row r="154" spans="1:6" ht="63.75" x14ac:dyDescent="0.2">
      <c r="A154" s="1">
        <v>14</v>
      </c>
      <c r="B154" s="97" t="s">
        <v>71</v>
      </c>
      <c r="C154" s="21" t="s">
        <v>24</v>
      </c>
      <c r="D154" s="3">
        <v>2</v>
      </c>
      <c r="E154" s="48">
        <v>0</v>
      </c>
      <c r="F154" s="51">
        <f>D154*E154</f>
        <v>0</v>
      </c>
    </row>
    <row r="155" spans="1:6" x14ac:dyDescent="0.2">
      <c r="B155" s="11"/>
      <c r="C155" s="21"/>
      <c r="E155" s="4"/>
      <c r="F155" s="13"/>
    </row>
    <row r="156" spans="1:6" ht="51" x14ac:dyDescent="0.2">
      <c r="A156" s="1">
        <v>15</v>
      </c>
      <c r="B156" s="97" t="s">
        <v>72</v>
      </c>
      <c r="C156" s="21" t="s">
        <v>24</v>
      </c>
      <c r="D156" s="3">
        <v>12</v>
      </c>
      <c r="E156" s="48">
        <v>0</v>
      </c>
      <c r="F156" s="51">
        <f>D156*E156</f>
        <v>0</v>
      </c>
    </row>
    <row r="158" spans="1:6" ht="63.75" x14ac:dyDescent="0.2">
      <c r="A158" s="1">
        <v>16</v>
      </c>
      <c r="B158" s="97" t="s">
        <v>73</v>
      </c>
      <c r="C158" s="21" t="s">
        <v>24</v>
      </c>
      <c r="D158" s="3">
        <v>26.4</v>
      </c>
      <c r="E158" s="48">
        <v>0</v>
      </c>
      <c r="F158" s="51">
        <f>D158*E158</f>
        <v>0</v>
      </c>
    </row>
    <row r="160" spans="1:6" ht="38.25" x14ac:dyDescent="0.2">
      <c r="A160" s="1">
        <v>17</v>
      </c>
      <c r="B160" s="97" t="s">
        <v>74</v>
      </c>
      <c r="C160" s="21" t="s">
        <v>24</v>
      </c>
      <c r="D160" s="3">
        <v>2</v>
      </c>
      <c r="E160" s="48">
        <v>0</v>
      </c>
      <c r="F160" s="51">
        <f>D160*E160</f>
        <v>0</v>
      </c>
    </row>
    <row r="161" spans="1:8" x14ac:dyDescent="0.2">
      <c r="B161" s="11"/>
      <c r="C161" s="21"/>
      <c r="E161" s="48"/>
      <c r="F161" s="51"/>
    </row>
    <row r="162" spans="1:8" ht="102" x14ac:dyDescent="0.2">
      <c r="A162" s="1">
        <v>18</v>
      </c>
      <c r="B162" s="97" t="s">
        <v>75</v>
      </c>
      <c r="C162" s="21" t="s">
        <v>24</v>
      </c>
      <c r="D162" s="3">
        <v>17.7</v>
      </c>
      <c r="E162" s="48">
        <v>0</v>
      </c>
      <c r="F162" s="51">
        <f>D162*E162</f>
        <v>0</v>
      </c>
    </row>
    <row r="163" spans="1:8" x14ac:dyDescent="0.2">
      <c r="B163" s="11"/>
      <c r="C163" s="21"/>
      <c r="E163" s="48"/>
      <c r="F163" s="51"/>
    </row>
    <row r="164" spans="1:8" x14ac:dyDescent="0.2">
      <c r="B164" s="11"/>
      <c r="C164" s="21"/>
      <c r="E164" s="48"/>
      <c r="F164" s="51"/>
    </row>
    <row r="165" spans="1:8" x14ac:dyDescent="0.2">
      <c r="B165" s="11"/>
      <c r="C165" s="21"/>
      <c r="E165" s="48"/>
      <c r="F165" s="51"/>
    </row>
    <row r="166" spans="1:8" x14ac:dyDescent="0.2">
      <c r="B166" s="11"/>
      <c r="C166" s="21"/>
      <c r="E166" s="48"/>
      <c r="F166" s="51"/>
    </row>
    <row r="167" spans="1:8" x14ac:dyDescent="0.2">
      <c r="B167" s="11"/>
      <c r="C167" s="21"/>
      <c r="E167" s="48"/>
      <c r="F167" s="51"/>
    </row>
    <row r="168" spans="1:8" x14ac:dyDescent="0.2">
      <c r="B168" s="11"/>
      <c r="C168" s="21"/>
      <c r="E168" s="48"/>
      <c r="F168" s="51"/>
    </row>
    <row r="169" spans="1:8" ht="13.5" thickBot="1" x14ac:dyDescent="0.25">
      <c r="B169" s="11"/>
      <c r="C169" s="21"/>
      <c r="E169" s="48"/>
      <c r="F169" s="51"/>
    </row>
    <row r="170" spans="1:8" ht="27" thickTop="1" thickBot="1" x14ac:dyDescent="0.25">
      <c r="A170" s="5" t="s">
        <v>11</v>
      </c>
      <c r="B170" s="6" t="s">
        <v>12</v>
      </c>
      <c r="C170" s="6" t="s">
        <v>13</v>
      </c>
      <c r="D170" s="7" t="s">
        <v>14</v>
      </c>
      <c r="E170" s="8" t="s">
        <v>15</v>
      </c>
      <c r="F170" s="9" t="s">
        <v>16</v>
      </c>
    </row>
    <row r="171" spans="1:8" ht="13.5" thickTop="1" x14ac:dyDescent="0.2">
      <c r="B171" s="11"/>
      <c r="C171" s="21"/>
      <c r="E171" s="48"/>
      <c r="F171" s="51"/>
    </row>
    <row r="172" spans="1:8" ht="114.75" x14ac:dyDescent="0.2">
      <c r="A172" s="1">
        <v>19</v>
      </c>
      <c r="B172" s="97" t="s">
        <v>76</v>
      </c>
      <c r="C172" s="21" t="s">
        <v>24</v>
      </c>
      <c r="D172" s="3">
        <v>159</v>
      </c>
      <c r="E172" s="48">
        <v>0</v>
      </c>
      <c r="F172" s="51">
        <f>D172*E172</f>
        <v>0</v>
      </c>
    </row>
    <row r="173" spans="1:8" x14ac:dyDescent="0.2">
      <c r="B173" s="11"/>
      <c r="C173" s="21"/>
      <c r="E173" s="48"/>
      <c r="F173" s="51"/>
    </row>
    <row r="174" spans="1:8" ht="63.75" x14ac:dyDescent="0.2">
      <c r="A174" s="1">
        <v>20</v>
      </c>
      <c r="B174" s="97" t="s">
        <v>53</v>
      </c>
      <c r="C174" s="21" t="s">
        <v>24</v>
      </c>
      <c r="D174" s="3">
        <v>404</v>
      </c>
      <c r="E174" s="48">
        <v>0</v>
      </c>
      <c r="F174" s="51">
        <f>D174*E174</f>
        <v>0</v>
      </c>
    </row>
    <row r="175" spans="1:8" x14ac:dyDescent="0.2">
      <c r="B175" s="11"/>
      <c r="C175" s="21"/>
      <c r="E175" s="48"/>
      <c r="F175" s="51"/>
    </row>
    <row r="176" spans="1:8" ht="63.75" x14ac:dyDescent="0.2">
      <c r="A176" s="87">
        <v>21</v>
      </c>
      <c r="B176" s="97" t="s">
        <v>52</v>
      </c>
      <c r="C176" s="45" t="s">
        <v>30</v>
      </c>
      <c r="D176" s="46">
        <v>94</v>
      </c>
      <c r="E176" s="65">
        <v>0</v>
      </c>
      <c r="F176" s="88">
        <f>D176*E176</f>
        <v>0</v>
      </c>
      <c r="G176" s="89"/>
      <c r="H176" s="89"/>
    </row>
    <row r="177" spans="1:8" x14ac:dyDescent="0.2">
      <c r="A177" s="87"/>
      <c r="B177" s="44"/>
      <c r="C177" s="45"/>
      <c r="D177" s="46"/>
      <c r="E177" s="65"/>
      <c r="F177" s="88"/>
      <c r="G177" s="89"/>
      <c r="H177" s="89"/>
    </row>
    <row r="178" spans="1:8" ht="63.75" x14ac:dyDescent="0.2">
      <c r="A178" s="1">
        <v>22</v>
      </c>
      <c r="B178" s="11" t="s">
        <v>42</v>
      </c>
      <c r="C178" s="2" t="s">
        <v>17</v>
      </c>
      <c r="D178" s="3">
        <v>35</v>
      </c>
      <c r="E178" s="92">
        <v>0</v>
      </c>
      <c r="F178" s="51">
        <f>D178*E178</f>
        <v>0</v>
      </c>
      <c r="G178" s="80"/>
      <c r="H178" s="80"/>
    </row>
    <row r="179" spans="1:8" x14ac:dyDescent="0.2">
      <c r="B179" s="11"/>
      <c r="E179" s="92"/>
      <c r="F179" s="51"/>
      <c r="G179" s="80"/>
      <c r="H179" s="80"/>
    </row>
    <row r="180" spans="1:8" ht="38.25" x14ac:dyDescent="0.2">
      <c r="A180" s="28">
        <v>23</v>
      </c>
      <c r="B180" s="96" t="s">
        <v>54</v>
      </c>
      <c r="C180" s="21" t="s">
        <v>24</v>
      </c>
      <c r="D180" s="3">
        <v>180</v>
      </c>
      <c r="E180" s="48">
        <v>0</v>
      </c>
      <c r="F180" s="51">
        <f>D180*E180</f>
        <v>0</v>
      </c>
    </row>
    <row r="181" spans="1:8" x14ac:dyDescent="0.2">
      <c r="B181" s="11"/>
      <c r="C181" s="21"/>
      <c r="E181" s="48"/>
      <c r="F181" s="51"/>
    </row>
    <row r="182" spans="1:8" ht="38.25" x14ac:dyDescent="0.2">
      <c r="A182" s="1">
        <v>24</v>
      </c>
      <c r="B182" s="96" t="s">
        <v>55</v>
      </c>
      <c r="C182" s="21" t="s">
        <v>24</v>
      </c>
      <c r="D182" s="3">
        <v>20</v>
      </c>
      <c r="E182" s="48">
        <v>0</v>
      </c>
      <c r="F182" s="51">
        <f>D182*E182</f>
        <v>0</v>
      </c>
    </row>
    <row r="183" spans="1:8" x14ac:dyDescent="0.2">
      <c r="B183" s="10"/>
      <c r="C183" s="21"/>
      <c r="E183" s="48"/>
      <c r="F183" s="51"/>
    </row>
    <row r="184" spans="1:8" ht="38.25" x14ac:dyDescent="0.2">
      <c r="A184" s="87">
        <v>25</v>
      </c>
      <c r="B184" s="97" t="s">
        <v>56</v>
      </c>
      <c r="C184" s="45" t="s">
        <v>31</v>
      </c>
      <c r="D184" s="46">
        <v>195</v>
      </c>
      <c r="E184" s="65">
        <v>0</v>
      </c>
      <c r="F184" s="88">
        <f>D184*E184</f>
        <v>0</v>
      </c>
    </row>
    <row r="185" spans="1:8" x14ac:dyDescent="0.2">
      <c r="A185" s="81"/>
      <c r="B185" s="83"/>
      <c r="C185" s="84"/>
      <c r="D185" s="82"/>
      <c r="E185" s="85"/>
      <c r="F185" s="86"/>
    </row>
    <row r="186" spans="1:8" ht="25.5" x14ac:dyDescent="0.2">
      <c r="A186" s="1">
        <v>26</v>
      </c>
      <c r="B186" s="11" t="s">
        <v>57</v>
      </c>
      <c r="C186" s="2" t="s">
        <v>29</v>
      </c>
      <c r="D186" s="3">
        <v>6</v>
      </c>
      <c r="E186" s="47">
        <v>0</v>
      </c>
      <c r="F186" s="51">
        <f>D186*E186</f>
        <v>0</v>
      </c>
    </row>
    <row r="187" spans="1:8" x14ac:dyDescent="0.2">
      <c r="B187" s="11"/>
      <c r="E187" s="48"/>
      <c r="F187" s="51"/>
    </row>
    <row r="188" spans="1:8" ht="25.5" x14ac:dyDescent="0.2">
      <c r="A188" s="43" t="s">
        <v>7</v>
      </c>
      <c r="B188" s="97" t="s">
        <v>58</v>
      </c>
      <c r="C188" s="45" t="s">
        <v>22</v>
      </c>
      <c r="D188" s="46">
        <v>1</v>
      </c>
      <c r="E188" s="48">
        <v>0</v>
      </c>
      <c r="F188" s="51">
        <f>D188*E188</f>
        <v>0</v>
      </c>
    </row>
    <row r="189" spans="1:8" x14ac:dyDescent="0.2">
      <c r="A189" s="43"/>
      <c r="B189" s="44"/>
      <c r="C189" s="45"/>
      <c r="D189" s="46"/>
      <c r="E189" s="48"/>
      <c r="F189" s="51"/>
    </row>
    <row r="190" spans="1:8" ht="25.5" x14ac:dyDescent="0.2">
      <c r="A190" s="43" t="s">
        <v>32</v>
      </c>
      <c r="B190" s="97" t="s">
        <v>59</v>
      </c>
      <c r="C190" s="45" t="s">
        <v>22</v>
      </c>
      <c r="D190" s="46">
        <v>2</v>
      </c>
      <c r="E190" s="48">
        <v>0</v>
      </c>
      <c r="F190" s="51">
        <f>D190*E190</f>
        <v>0</v>
      </c>
    </row>
    <row r="191" spans="1:8" x14ac:dyDescent="0.2">
      <c r="A191" s="43"/>
      <c r="B191" s="44"/>
      <c r="C191" s="45"/>
      <c r="D191" s="46"/>
      <c r="E191" s="48"/>
      <c r="F191" s="51"/>
    </row>
    <row r="192" spans="1:8" ht="25.5" x14ac:dyDescent="0.2">
      <c r="A192" s="43" t="s">
        <v>33</v>
      </c>
      <c r="B192" s="97" t="s">
        <v>60</v>
      </c>
      <c r="C192" s="45" t="s">
        <v>22</v>
      </c>
      <c r="D192" s="46">
        <v>1</v>
      </c>
      <c r="E192" s="48">
        <v>0</v>
      </c>
      <c r="F192" s="51">
        <f>D192*E192</f>
        <v>0</v>
      </c>
    </row>
    <row r="193" spans="1:6" x14ac:dyDescent="0.2">
      <c r="A193" s="43"/>
      <c r="B193" s="44"/>
      <c r="C193" s="45"/>
      <c r="D193" s="46"/>
      <c r="E193" s="48"/>
      <c r="F193" s="51"/>
    </row>
    <row r="194" spans="1:6" x14ac:dyDescent="0.2">
      <c r="A194" s="43"/>
      <c r="B194" s="44"/>
      <c r="C194" s="45"/>
      <c r="D194" s="46"/>
      <c r="E194" s="48"/>
      <c r="F194" s="51"/>
    </row>
    <row r="195" spans="1:6" x14ac:dyDescent="0.2">
      <c r="A195" s="43"/>
      <c r="B195" s="44"/>
      <c r="C195" s="45"/>
      <c r="D195" s="46"/>
      <c r="E195" s="48"/>
      <c r="F195" s="51"/>
    </row>
    <row r="196" spans="1:6" x14ac:dyDescent="0.2">
      <c r="A196" s="43"/>
      <c r="B196" s="44"/>
      <c r="C196" s="45"/>
      <c r="D196" s="46"/>
      <c r="E196" s="48"/>
      <c r="F196" s="51"/>
    </row>
    <row r="197" spans="1:6" ht="13.5" thickBot="1" x14ac:dyDescent="0.25">
      <c r="A197" s="43"/>
      <c r="B197" s="44"/>
      <c r="C197" s="45"/>
      <c r="D197" s="46"/>
      <c r="E197" s="48"/>
      <c r="F197" s="51"/>
    </row>
    <row r="198" spans="1:6" ht="27" thickTop="1" thickBot="1" x14ac:dyDescent="0.25">
      <c r="A198" s="5" t="s">
        <v>11</v>
      </c>
      <c r="B198" s="6" t="s">
        <v>12</v>
      </c>
      <c r="C198" s="6" t="s">
        <v>13</v>
      </c>
      <c r="D198" s="7" t="s">
        <v>14</v>
      </c>
      <c r="E198" s="8" t="s">
        <v>15</v>
      </c>
      <c r="F198" s="9" t="s">
        <v>16</v>
      </c>
    </row>
    <row r="199" spans="1:6" ht="13.5" thickTop="1" x14ac:dyDescent="0.2">
      <c r="A199" s="43"/>
      <c r="B199" s="44"/>
      <c r="C199" s="45"/>
      <c r="D199" s="46"/>
      <c r="E199" s="48"/>
      <c r="F199" s="51"/>
    </row>
    <row r="200" spans="1:6" ht="25.5" x14ac:dyDescent="0.2">
      <c r="A200" s="43" t="s">
        <v>34</v>
      </c>
      <c r="B200" s="97" t="s">
        <v>61</v>
      </c>
      <c r="C200" s="45" t="s">
        <v>22</v>
      </c>
      <c r="D200" s="46">
        <v>4</v>
      </c>
      <c r="E200" s="48">
        <v>0</v>
      </c>
      <c r="F200" s="51">
        <f>D200*E200</f>
        <v>0</v>
      </c>
    </row>
    <row r="201" spans="1:6" x14ac:dyDescent="0.2">
      <c r="A201" s="43"/>
      <c r="B201" s="44"/>
      <c r="C201" s="45"/>
      <c r="D201" s="46"/>
      <c r="E201" s="48"/>
      <c r="F201" s="51"/>
    </row>
    <row r="202" spans="1:6" ht="25.5" x14ac:dyDescent="0.2">
      <c r="A202" s="43" t="s">
        <v>43</v>
      </c>
      <c r="B202" s="97" t="s">
        <v>62</v>
      </c>
      <c r="C202" s="45" t="s">
        <v>22</v>
      </c>
      <c r="D202" s="46">
        <v>1</v>
      </c>
      <c r="E202" s="48">
        <v>0</v>
      </c>
      <c r="F202" s="51">
        <f>D202*E202</f>
        <v>0</v>
      </c>
    </row>
    <row r="203" spans="1:6" x14ac:dyDescent="0.2">
      <c r="A203" s="43"/>
      <c r="B203" s="44"/>
      <c r="C203" s="45"/>
      <c r="D203" s="46"/>
      <c r="E203" s="48"/>
      <c r="F203" s="51"/>
    </row>
    <row r="204" spans="1:6" ht="25.5" x14ac:dyDescent="0.2">
      <c r="A204" s="34">
        <v>32</v>
      </c>
      <c r="B204" s="97" t="s">
        <v>63</v>
      </c>
      <c r="C204" s="21" t="s">
        <v>25</v>
      </c>
      <c r="D204" s="3">
        <v>220</v>
      </c>
      <c r="E204" s="48">
        <v>0</v>
      </c>
      <c r="F204" s="51">
        <f>D204*E204</f>
        <v>0</v>
      </c>
    </row>
    <row r="205" spans="1:6" x14ac:dyDescent="0.2">
      <c r="A205" s="34"/>
      <c r="B205" s="11"/>
      <c r="C205" s="21"/>
      <c r="E205" s="48"/>
      <c r="F205" s="51"/>
    </row>
    <row r="206" spans="1:6" ht="25.5" x14ac:dyDescent="0.2">
      <c r="A206" s="34">
        <v>33</v>
      </c>
      <c r="B206" s="10" t="s">
        <v>21</v>
      </c>
      <c r="E206" s="48"/>
      <c r="F206" s="49"/>
    </row>
    <row r="207" spans="1:6" x14ac:dyDescent="0.2">
      <c r="B207" t="s">
        <v>26</v>
      </c>
      <c r="C207" s="2" t="s">
        <v>27</v>
      </c>
      <c r="D207" s="3">
        <v>4</v>
      </c>
      <c r="E207" s="48">
        <v>0</v>
      </c>
      <c r="F207" s="51">
        <f>D207*E207</f>
        <v>0</v>
      </c>
    </row>
    <row r="208" spans="1:6" x14ac:dyDescent="0.2">
      <c r="B208" t="s">
        <v>28</v>
      </c>
      <c r="C208" s="2" t="s">
        <v>27</v>
      </c>
      <c r="D208" s="3">
        <v>4</v>
      </c>
      <c r="E208" s="48">
        <v>0</v>
      </c>
      <c r="F208" s="51">
        <f>D208*E208</f>
        <v>0</v>
      </c>
    </row>
    <row r="209" spans="1:6" x14ac:dyDescent="0.2">
      <c r="E209" s="48"/>
      <c r="F209" s="51"/>
    </row>
    <row r="210" spans="1:6" ht="38.25" x14ac:dyDescent="0.2">
      <c r="A210" s="1">
        <v>34</v>
      </c>
      <c r="B210" s="97" t="s">
        <v>81</v>
      </c>
      <c r="C210" s="2" t="s">
        <v>6</v>
      </c>
      <c r="D210" s="3" t="s">
        <v>19</v>
      </c>
      <c r="E210" s="101">
        <v>0.05</v>
      </c>
      <c r="F210" s="48">
        <f>SUM(F120:F142,F146:F158,F160:F162,F174:F192,F200:F208)*0.05</f>
        <v>0</v>
      </c>
    </row>
    <row r="211" spans="1:6" x14ac:dyDescent="0.2">
      <c r="F211" s="49"/>
    </row>
    <row r="212" spans="1:6" ht="25.5" x14ac:dyDescent="0.2">
      <c r="A212" s="55"/>
      <c r="B212" s="59" t="s">
        <v>44</v>
      </c>
      <c r="C212" s="36"/>
      <c r="D212" s="37"/>
      <c r="E212" s="40"/>
      <c r="F212" s="58">
        <f>SUM(F120:F210)</f>
        <v>0</v>
      </c>
    </row>
    <row r="215" spans="1:6" x14ac:dyDescent="0.2">
      <c r="B215" s="56" t="s">
        <v>45</v>
      </c>
    </row>
    <row r="216" spans="1:6" x14ac:dyDescent="0.2">
      <c r="B216" s="66" t="s">
        <v>20</v>
      </c>
      <c r="E216" s="49"/>
      <c r="F216" s="49"/>
    </row>
    <row r="217" spans="1:6" x14ac:dyDescent="0.2">
      <c r="B217" s="66"/>
      <c r="E217" s="49"/>
      <c r="F217" s="49"/>
    </row>
    <row r="218" spans="1:6" ht="51" x14ac:dyDescent="0.2">
      <c r="A218" s="1">
        <v>1</v>
      </c>
      <c r="B218" s="11" t="s">
        <v>0</v>
      </c>
      <c r="C218" s="2" t="s">
        <v>17</v>
      </c>
      <c r="D218" s="3">
        <v>446</v>
      </c>
      <c r="E218" s="47">
        <v>0</v>
      </c>
      <c r="F218" s="53">
        <f>D218*E218</f>
        <v>0</v>
      </c>
    </row>
    <row r="219" spans="1:6" x14ac:dyDescent="0.2">
      <c r="B219" s="11"/>
      <c r="E219" s="47"/>
      <c r="F219" s="53"/>
    </row>
    <row r="220" spans="1:6" ht="51" x14ac:dyDescent="0.2">
      <c r="A220" s="1">
        <v>2</v>
      </c>
      <c r="B220" s="11" t="s">
        <v>37</v>
      </c>
      <c r="C220" s="2" t="s">
        <v>17</v>
      </c>
      <c r="D220" s="3">
        <v>35</v>
      </c>
      <c r="E220" s="47">
        <v>0</v>
      </c>
      <c r="F220" s="53">
        <f>D220*E220</f>
        <v>0</v>
      </c>
    </row>
    <row r="221" spans="1:6" x14ac:dyDescent="0.2">
      <c r="B221" s="11"/>
      <c r="E221" s="47"/>
      <c r="F221" s="53"/>
    </row>
    <row r="222" spans="1:6" ht="89.25" x14ac:dyDescent="0.2">
      <c r="A222" s="1">
        <v>3</v>
      </c>
      <c r="B222" s="97" t="s">
        <v>65</v>
      </c>
      <c r="C222" s="2" t="s">
        <v>29</v>
      </c>
      <c r="D222" s="3">
        <v>26</v>
      </c>
      <c r="E222" s="47">
        <v>0</v>
      </c>
      <c r="F222" s="53">
        <f>D222*E222</f>
        <v>0</v>
      </c>
    </row>
    <row r="223" spans="1:6" x14ac:dyDescent="0.2">
      <c r="B223" s="11"/>
      <c r="E223" s="47"/>
      <c r="F223" s="53"/>
    </row>
    <row r="224" spans="1:6" ht="51" x14ac:dyDescent="0.2">
      <c r="A224" s="1">
        <v>4</v>
      </c>
      <c r="B224" s="11" t="s">
        <v>38</v>
      </c>
      <c r="C224" s="2" t="s">
        <v>23</v>
      </c>
      <c r="D224" s="3">
        <v>1</v>
      </c>
      <c r="E224" s="47">
        <v>0</v>
      </c>
      <c r="F224" s="53">
        <f>D224*E224</f>
        <v>0</v>
      </c>
    </row>
    <row r="225" spans="1:6" x14ac:dyDescent="0.2">
      <c r="B225" s="11"/>
      <c r="E225" s="47"/>
      <c r="F225" s="53"/>
    </row>
    <row r="226" spans="1:6" ht="38.25" x14ac:dyDescent="0.2">
      <c r="A226" s="1">
        <v>5</v>
      </c>
      <c r="B226" s="11" t="s">
        <v>35</v>
      </c>
      <c r="C226" s="2" t="s">
        <v>23</v>
      </c>
      <c r="D226" s="3">
        <v>12</v>
      </c>
      <c r="E226" s="47">
        <v>0</v>
      </c>
      <c r="F226" s="53">
        <f>D226*E226</f>
        <v>0</v>
      </c>
    </row>
    <row r="227" spans="1:6" x14ac:dyDescent="0.2">
      <c r="B227" s="11"/>
      <c r="E227" s="47"/>
      <c r="F227" s="53"/>
    </row>
    <row r="228" spans="1:6" x14ac:dyDescent="0.2">
      <c r="A228" s="1">
        <v>6</v>
      </c>
      <c r="B228" s="17" t="s">
        <v>2</v>
      </c>
      <c r="C228" s="18" t="s">
        <v>27</v>
      </c>
      <c r="D228" s="23">
        <v>8</v>
      </c>
      <c r="E228" s="52">
        <v>0</v>
      </c>
      <c r="F228" s="53">
        <f>D228*E228</f>
        <v>0</v>
      </c>
    </row>
    <row r="229" spans="1:6" x14ac:dyDescent="0.2">
      <c r="B229" s="11"/>
      <c r="E229" s="47"/>
      <c r="F229" s="53"/>
    </row>
    <row r="230" spans="1:6" x14ac:dyDescent="0.2">
      <c r="A230" s="19"/>
      <c r="B230" s="57" t="s">
        <v>46</v>
      </c>
      <c r="C230" s="36"/>
      <c r="D230" s="37"/>
      <c r="E230" s="35"/>
      <c r="F230" s="54">
        <f>SUM(F218:F228)</f>
        <v>0</v>
      </c>
    </row>
    <row r="231" spans="1:6" x14ac:dyDescent="0.2">
      <c r="A231" s="14"/>
      <c r="B231" s="93"/>
      <c r="C231" s="15"/>
      <c r="D231" s="16"/>
      <c r="E231" s="12"/>
      <c r="F231" s="94"/>
    </row>
    <row r="232" spans="1:6" x14ac:dyDescent="0.2">
      <c r="A232" s="19"/>
      <c r="B232" s="57" t="s">
        <v>64</v>
      </c>
      <c r="C232" s="36"/>
      <c r="D232" s="37"/>
      <c r="E232" s="35"/>
      <c r="F232" s="54">
        <f>F230+F212</f>
        <v>0</v>
      </c>
    </row>
    <row r="233" spans="1:6" x14ac:dyDescent="0.2">
      <c r="A233" s="14"/>
      <c r="B233" s="93"/>
      <c r="C233" s="15"/>
      <c r="D233" s="16"/>
      <c r="E233" s="12"/>
      <c r="F233" s="94"/>
    </row>
    <row r="234" spans="1:6" ht="13.5" thickBot="1" x14ac:dyDescent="0.25">
      <c r="A234" s="14"/>
      <c r="B234" s="93"/>
      <c r="C234" s="15"/>
      <c r="D234" s="16"/>
      <c r="E234" s="12"/>
      <c r="F234" s="94"/>
    </row>
    <row r="235" spans="1:6" ht="14.25" thickTop="1" thickBot="1" x14ac:dyDescent="0.25">
      <c r="A235" s="5"/>
      <c r="B235" s="6"/>
      <c r="C235" s="6"/>
      <c r="D235" s="7"/>
      <c r="E235" s="8"/>
      <c r="F235" s="9"/>
    </row>
    <row r="236" spans="1:6" ht="13.5" thickTop="1" x14ac:dyDescent="0.2"/>
    <row r="237" spans="1:6" ht="15" x14ac:dyDescent="0.25">
      <c r="A237" s="19"/>
      <c r="B237" s="62"/>
      <c r="C237" s="36"/>
      <c r="D237" s="37"/>
      <c r="E237" s="35"/>
      <c r="F237" s="63"/>
    </row>
    <row r="238" spans="1:6" ht="15" x14ac:dyDescent="0.25">
      <c r="A238" s="14"/>
      <c r="B238" s="70"/>
      <c r="C238" s="15"/>
      <c r="D238" s="16"/>
      <c r="E238" s="41"/>
      <c r="F238" s="12"/>
    </row>
    <row r="239" spans="1:6" x14ac:dyDescent="0.2">
      <c r="B239" s="64"/>
    </row>
    <row r="240" spans="1:6" x14ac:dyDescent="0.2">
      <c r="B240" s="64"/>
    </row>
    <row r="241" spans="2:8" x14ac:dyDescent="0.2">
      <c r="B241" s="11"/>
      <c r="E241" s="47"/>
      <c r="F241" s="47"/>
    </row>
    <row r="242" spans="2:8" x14ac:dyDescent="0.2">
      <c r="B242" s="10"/>
      <c r="E242" s="4"/>
      <c r="F242" s="48"/>
    </row>
    <row r="243" spans="2:8" x14ac:dyDescent="0.2">
      <c r="B243" s="10"/>
      <c r="E243" s="47"/>
      <c r="F243" s="47"/>
    </row>
    <row r="244" spans="2:8" x14ac:dyDescent="0.2">
      <c r="B244" s="10"/>
      <c r="E244" s="4"/>
      <c r="F244" s="48"/>
    </row>
    <row r="245" spans="2:8" x14ac:dyDescent="0.2">
      <c r="B245" s="11"/>
      <c r="E245" s="50"/>
      <c r="F245" s="48"/>
    </row>
    <row r="246" spans="2:8" x14ac:dyDescent="0.2">
      <c r="B246" s="11"/>
      <c r="E246" s="50"/>
      <c r="F246" s="48"/>
    </row>
    <row r="247" spans="2:8" x14ac:dyDescent="0.2">
      <c r="B247" s="10"/>
      <c r="E247" s="48"/>
      <c r="F247" s="48"/>
    </row>
    <row r="248" spans="2:8" x14ac:dyDescent="0.2">
      <c r="B248" s="10"/>
      <c r="E248" s="4"/>
      <c r="F248" s="48"/>
    </row>
    <row r="249" spans="2:8" x14ac:dyDescent="0.2">
      <c r="B249" s="22"/>
      <c r="C249" s="21"/>
      <c r="E249" s="48"/>
      <c r="F249" s="51"/>
    </row>
    <row r="251" spans="2:8" x14ac:dyDescent="0.2">
      <c r="B251" s="20"/>
      <c r="C251" s="21"/>
      <c r="E251" s="48"/>
      <c r="F251" s="51"/>
    </row>
    <row r="252" spans="2:8" x14ac:dyDescent="0.2">
      <c r="B252" s="20"/>
      <c r="C252" s="21"/>
      <c r="E252" s="48"/>
      <c r="F252" s="51"/>
    </row>
    <row r="253" spans="2:8" x14ac:dyDescent="0.2">
      <c r="B253" s="22"/>
      <c r="C253" s="21"/>
      <c r="E253" s="48"/>
      <c r="F253" s="51"/>
      <c r="H253" s="56"/>
    </row>
    <row r="254" spans="2:8" x14ac:dyDescent="0.2">
      <c r="B254" s="22"/>
      <c r="C254" s="21"/>
      <c r="E254" s="48"/>
      <c r="F254" s="51"/>
    </row>
    <row r="255" spans="2:8" x14ac:dyDescent="0.2">
      <c r="B255" s="22"/>
      <c r="C255" s="21"/>
      <c r="E255" s="48"/>
      <c r="F255" s="51"/>
    </row>
    <row r="256" spans="2:8" x14ac:dyDescent="0.2">
      <c r="B256" s="22"/>
      <c r="C256" s="21"/>
      <c r="E256" s="48"/>
      <c r="F256" s="51"/>
    </row>
    <row r="257" spans="1:6" x14ac:dyDescent="0.2">
      <c r="B257" s="22"/>
      <c r="C257" s="21"/>
      <c r="E257" s="48"/>
      <c r="F257" s="51"/>
    </row>
    <row r="258" spans="1:6" x14ac:dyDescent="0.2">
      <c r="B258" s="22"/>
      <c r="C258" s="21"/>
      <c r="E258" s="48"/>
      <c r="F258" s="51"/>
    </row>
    <row r="259" spans="1:6" x14ac:dyDescent="0.2">
      <c r="B259" s="22"/>
      <c r="C259" s="21"/>
      <c r="E259" s="48"/>
      <c r="F259" s="51"/>
    </row>
    <row r="260" spans="1:6" x14ac:dyDescent="0.2">
      <c r="B260" s="22"/>
      <c r="C260" s="21"/>
      <c r="E260" s="48"/>
      <c r="F260" s="51"/>
    </row>
    <row r="261" spans="1:6" x14ac:dyDescent="0.2">
      <c r="B261" s="22"/>
      <c r="C261" s="21"/>
      <c r="E261" s="48"/>
      <c r="F261" s="51"/>
    </row>
    <row r="262" spans="1:6" x14ac:dyDescent="0.2">
      <c r="B262" s="22"/>
      <c r="C262" s="21"/>
      <c r="E262" s="48"/>
      <c r="F262" s="51"/>
    </row>
    <row r="263" spans="1:6" x14ac:dyDescent="0.2">
      <c r="B263" s="96"/>
      <c r="C263" s="21"/>
      <c r="E263" s="48"/>
      <c r="F263" s="51"/>
    </row>
    <row r="264" spans="1:6" x14ac:dyDescent="0.2">
      <c r="B264" s="96"/>
      <c r="C264" s="21"/>
      <c r="E264" s="48"/>
      <c r="F264" s="51"/>
    </row>
    <row r="265" spans="1:6" ht="13.5" thickBot="1" x14ac:dyDescent="0.25">
      <c r="B265" s="10"/>
      <c r="C265" s="21"/>
      <c r="E265" s="48"/>
      <c r="F265" s="51"/>
    </row>
    <row r="266" spans="1:6" ht="14.25" thickTop="1" thickBot="1" x14ac:dyDescent="0.25">
      <c r="A266" s="5"/>
      <c r="B266" s="6"/>
      <c r="C266" s="6"/>
      <c r="D266" s="7"/>
      <c r="E266" s="8"/>
      <c r="F266" s="9"/>
    </row>
    <row r="267" spans="1:6" ht="13.5" thickTop="1" x14ac:dyDescent="0.2">
      <c r="B267" s="22"/>
      <c r="C267" s="21"/>
      <c r="E267" s="48"/>
      <c r="F267" s="51"/>
    </row>
    <row r="268" spans="1:6" x14ac:dyDescent="0.2">
      <c r="B268" s="10"/>
      <c r="C268" s="21"/>
      <c r="E268" s="48"/>
      <c r="F268" s="51"/>
    </row>
    <row r="269" spans="1:6" x14ac:dyDescent="0.2">
      <c r="B269" s="10"/>
      <c r="C269" s="21"/>
      <c r="E269" s="48"/>
      <c r="F269" s="51"/>
    </row>
    <row r="270" spans="1:6" x14ac:dyDescent="0.2">
      <c r="B270" s="22"/>
      <c r="C270" s="21"/>
      <c r="E270" s="48"/>
      <c r="F270" s="51"/>
    </row>
    <row r="271" spans="1:6" x14ac:dyDescent="0.2">
      <c r="B271" s="22"/>
      <c r="C271" s="21"/>
      <c r="E271" s="48"/>
      <c r="F271" s="51"/>
    </row>
    <row r="272" spans="1:6" x14ac:dyDescent="0.2">
      <c r="B272" s="11"/>
      <c r="C272" s="21"/>
      <c r="E272" s="48"/>
      <c r="F272" s="51"/>
    </row>
    <row r="273" spans="2:6" x14ac:dyDescent="0.2">
      <c r="B273" s="22"/>
      <c r="C273" s="21"/>
      <c r="E273" s="48"/>
      <c r="F273" s="51"/>
    </row>
    <row r="274" spans="2:6" x14ac:dyDescent="0.2">
      <c r="B274" s="11"/>
      <c r="C274" s="21"/>
      <c r="E274" s="48"/>
      <c r="F274" s="51"/>
    </row>
    <row r="275" spans="2:6" x14ac:dyDescent="0.2">
      <c r="B275" s="11"/>
      <c r="C275" s="21"/>
      <c r="E275" s="48"/>
      <c r="F275" s="51"/>
    </row>
    <row r="276" spans="2:6" x14ac:dyDescent="0.2">
      <c r="B276" s="11"/>
      <c r="C276" s="21"/>
      <c r="E276" s="48"/>
      <c r="F276" s="51"/>
    </row>
    <row r="277" spans="2:6" x14ac:dyDescent="0.2">
      <c r="B277" s="11"/>
      <c r="C277" s="21"/>
      <c r="E277" s="4"/>
      <c r="F277" s="13"/>
    </row>
    <row r="278" spans="2:6" x14ac:dyDescent="0.2">
      <c r="B278" s="11"/>
      <c r="C278" s="21"/>
      <c r="E278" s="48"/>
      <c r="F278" s="51"/>
    </row>
    <row r="280" spans="2:6" x14ac:dyDescent="0.2">
      <c r="B280" s="11"/>
      <c r="C280" s="21"/>
      <c r="E280" s="48"/>
      <c r="F280" s="51"/>
    </row>
    <row r="282" spans="2:6" x14ac:dyDescent="0.2">
      <c r="B282" s="11"/>
      <c r="C282" s="21"/>
      <c r="E282" s="48"/>
      <c r="F282" s="51"/>
    </row>
    <row r="283" spans="2:6" x14ac:dyDescent="0.2">
      <c r="B283" s="11"/>
      <c r="C283" s="21"/>
      <c r="E283" s="48"/>
      <c r="F283" s="51"/>
    </row>
    <row r="284" spans="2:6" x14ac:dyDescent="0.2">
      <c r="B284" s="11"/>
      <c r="C284" s="21"/>
      <c r="E284" s="48"/>
      <c r="F284" s="51"/>
    </row>
    <row r="285" spans="2:6" x14ac:dyDescent="0.2">
      <c r="B285" s="11"/>
      <c r="C285" s="21"/>
      <c r="E285" s="48"/>
      <c r="F285" s="51"/>
    </row>
    <row r="286" spans="2:6" x14ac:dyDescent="0.2">
      <c r="B286" s="11"/>
      <c r="C286" s="21"/>
      <c r="E286" s="48"/>
      <c r="F286" s="51"/>
    </row>
    <row r="287" spans="2:6" x14ac:dyDescent="0.2">
      <c r="B287" s="11"/>
      <c r="C287" s="21"/>
      <c r="E287" s="48"/>
      <c r="F287" s="51"/>
    </row>
    <row r="288" spans="2:6" x14ac:dyDescent="0.2">
      <c r="B288" s="11"/>
      <c r="C288" s="21"/>
      <c r="E288" s="48"/>
      <c r="F288" s="51"/>
    </row>
    <row r="289" spans="1:8" x14ac:dyDescent="0.2">
      <c r="B289" s="11"/>
      <c r="C289" s="21"/>
      <c r="E289" s="48"/>
      <c r="F289" s="51"/>
    </row>
    <row r="290" spans="1:8" x14ac:dyDescent="0.2">
      <c r="B290" s="11"/>
      <c r="C290" s="21"/>
      <c r="E290" s="48"/>
      <c r="F290" s="51"/>
    </row>
    <row r="291" spans="1:8" ht="13.5" thickBot="1" x14ac:dyDescent="0.25">
      <c r="B291" s="11"/>
      <c r="C291" s="21"/>
      <c r="E291" s="48"/>
      <c r="F291" s="51"/>
    </row>
    <row r="292" spans="1:8" ht="14.25" thickTop="1" thickBot="1" x14ac:dyDescent="0.25">
      <c r="A292" s="5"/>
      <c r="B292" s="6"/>
      <c r="C292" s="6"/>
      <c r="D292" s="7"/>
      <c r="E292" s="8"/>
      <c r="F292" s="9"/>
    </row>
    <row r="293" spans="1:8" ht="13.5" thickTop="1" x14ac:dyDescent="0.2">
      <c r="B293" s="11"/>
      <c r="C293" s="21"/>
      <c r="E293" s="48"/>
      <c r="F293" s="51"/>
    </row>
    <row r="294" spans="1:8" x14ac:dyDescent="0.2">
      <c r="B294" s="11"/>
      <c r="C294" s="21"/>
      <c r="E294" s="48"/>
      <c r="F294" s="51"/>
    </row>
    <row r="295" spans="1:8" x14ac:dyDescent="0.2">
      <c r="B295" s="11"/>
      <c r="C295" s="21"/>
      <c r="E295" s="48"/>
      <c r="F295" s="51"/>
    </row>
    <row r="296" spans="1:8" x14ac:dyDescent="0.2">
      <c r="B296" s="11"/>
      <c r="C296" s="21"/>
      <c r="E296" s="48"/>
      <c r="F296" s="51"/>
    </row>
    <row r="297" spans="1:8" x14ac:dyDescent="0.2">
      <c r="B297" s="11"/>
      <c r="C297" s="21"/>
      <c r="E297" s="48"/>
      <c r="F297" s="51"/>
    </row>
    <row r="298" spans="1:8" x14ac:dyDescent="0.2">
      <c r="A298" s="87"/>
      <c r="B298" s="98"/>
      <c r="C298" s="45"/>
      <c r="D298" s="46"/>
      <c r="E298" s="65"/>
      <c r="F298" s="88"/>
      <c r="G298" s="89"/>
      <c r="H298" s="89"/>
    </row>
    <row r="299" spans="1:8" x14ac:dyDescent="0.2">
      <c r="A299" s="87"/>
      <c r="B299" s="44"/>
      <c r="C299" s="45"/>
      <c r="D299" s="46"/>
      <c r="E299" s="65"/>
      <c r="F299" s="88"/>
      <c r="G299" s="89"/>
      <c r="H299" s="89"/>
    </row>
    <row r="300" spans="1:8" x14ac:dyDescent="0.2">
      <c r="A300" s="28"/>
      <c r="B300" s="10"/>
      <c r="C300" s="21"/>
      <c r="E300" s="48"/>
      <c r="F300" s="51"/>
    </row>
    <row r="301" spans="1:8" x14ac:dyDescent="0.2">
      <c r="B301" s="11"/>
      <c r="C301" s="21"/>
      <c r="E301" s="48"/>
      <c r="F301" s="51"/>
    </row>
    <row r="302" spans="1:8" x14ac:dyDescent="0.2">
      <c r="B302" s="10"/>
      <c r="C302" s="21"/>
      <c r="E302" s="48"/>
      <c r="F302" s="51"/>
    </row>
    <row r="303" spans="1:8" x14ac:dyDescent="0.2">
      <c r="B303" s="10"/>
      <c r="C303" s="21"/>
      <c r="E303" s="48"/>
      <c r="F303" s="51"/>
    </row>
    <row r="304" spans="1:8" x14ac:dyDescent="0.2">
      <c r="A304" s="87"/>
      <c r="B304" s="98"/>
      <c r="C304" s="45"/>
      <c r="D304" s="46"/>
      <c r="E304" s="65"/>
      <c r="F304" s="88"/>
    </row>
    <row r="305" spans="1:6" x14ac:dyDescent="0.2">
      <c r="A305" s="81"/>
      <c r="B305" s="83"/>
      <c r="C305" s="84"/>
      <c r="D305" s="82"/>
      <c r="E305" s="85"/>
      <c r="F305" s="86"/>
    </row>
    <row r="306" spans="1:6" x14ac:dyDescent="0.2">
      <c r="B306" s="11"/>
      <c r="E306" s="47"/>
      <c r="F306" s="51"/>
    </row>
    <row r="307" spans="1:6" x14ac:dyDescent="0.2">
      <c r="B307" s="11"/>
      <c r="E307" s="48"/>
      <c r="F307" s="51"/>
    </row>
    <row r="308" spans="1:6" x14ac:dyDescent="0.2">
      <c r="A308" s="43"/>
      <c r="B308" s="98"/>
      <c r="C308" s="45"/>
      <c r="D308" s="46"/>
      <c r="E308" s="48"/>
      <c r="F308" s="51"/>
    </row>
    <row r="309" spans="1:6" x14ac:dyDescent="0.2">
      <c r="A309" s="43"/>
      <c r="B309" s="44"/>
      <c r="C309" s="45"/>
      <c r="D309" s="46"/>
      <c r="E309" s="48"/>
      <c r="F309" s="51"/>
    </row>
    <row r="310" spans="1:6" x14ac:dyDescent="0.2">
      <c r="A310" s="43"/>
      <c r="B310" s="98"/>
      <c r="C310" s="45"/>
      <c r="D310" s="46"/>
      <c r="E310" s="48"/>
      <c r="F310" s="51"/>
    </row>
    <row r="311" spans="1:6" x14ac:dyDescent="0.2">
      <c r="A311" s="43"/>
      <c r="B311" s="44"/>
      <c r="C311" s="45"/>
      <c r="D311" s="46"/>
      <c r="E311" s="48"/>
      <c r="F311" s="51"/>
    </row>
    <row r="312" spans="1:6" x14ac:dyDescent="0.2">
      <c r="A312" s="43"/>
      <c r="B312" s="98"/>
      <c r="C312" s="45"/>
      <c r="D312" s="46"/>
      <c r="E312" s="48"/>
      <c r="F312" s="51"/>
    </row>
    <row r="313" spans="1:6" x14ac:dyDescent="0.2">
      <c r="A313" s="43"/>
      <c r="B313" s="44"/>
      <c r="C313" s="45"/>
      <c r="D313" s="46"/>
      <c r="E313" s="48"/>
      <c r="F313" s="51"/>
    </row>
    <row r="314" spans="1:6" x14ac:dyDescent="0.2">
      <c r="A314" s="43"/>
      <c r="B314" s="98"/>
      <c r="C314" s="45"/>
      <c r="D314" s="46"/>
      <c r="E314" s="48"/>
      <c r="F314" s="51"/>
    </row>
    <row r="315" spans="1:6" x14ac:dyDescent="0.2">
      <c r="A315" s="43"/>
      <c r="B315" s="44"/>
      <c r="C315" s="45"/>
      <c r="D315" s="46"/>
      <c r="E315" s="48"/>
      <c r="F315" s="51"/>
    </row>
    <row r="316" spans="1:6" x14ac:dyDescent="0.2">
      <c r="A316" s="43"/>
      <c r="B316" s="98"/>
      <c r="C316" s="45"/>
      <c r="D316" s="46"/>
      <c r="E316" s="48"/>
      <c r="F316" s="51"/>
    </row>
    <row r="317" spans="1:6" x14ac:dyDescent="0.2">
      <c r="A317" s="43"/>
      <c r="B317" s="44"/>
      <c r="C317" s="45"/>
      <c r="D317" s="46"/>
      <c r="E317" s="48"/>
      <c r="F317" s="51"/>
    </row>
    <row r="318" spans="1:6" x14ac:dyDescent="0.2">
      <c r="A318" s="34"/>
      <c r="B318" s="11"/>
      <c r="C318" s="21"/>
      <c r="E318" s="48"/>
      <c r="F318" s="51"/>
    </row>
    <row r="319" spans="1:6" x14ac:dyDescent="0.2">
      <c r="A319" s="34"/>
      <c r="B319" s="11"/>
      <c r="C319" s="21"/>
      <c r="E319" s="48"/>
      <c r="F319" s="51"/>
    </row>
    <row r="320" spans="1:6" ht="13.5" thickBot="1" x14ac:dyDescent="0.25">
      <c r="A320" s="34"/>
      <c r="B320" s="10"/>
      <c r="E320" s="48"/>
      <c r="F320" s="49"/>
    </row>
    <row r="321" spans="1:6" ht="14.25" thickTop="1" thickBot="1" x14ac:dyDescent="0.25">
      <c r="A321" s="5"/>
      <c r="B321" s="6"/>
      <c r="C321" s="6"/>
      <c r="D321" s="7"/>
      <c r="E321" s="8"/>
      <c r="F321" s="9"/>
    </row>
    <row r="322" spans="1:6" ht="13.5" thickTop="1" x14ac:dyDescent="0.2">
      <c r="A322" s="34"/>
      <c r="B322" s="10"/>
      <c r="E322" s="48"/>
      <c r="F322" s="49"/>
    </row>
    <row r="323" spans="1:6" x14ac:dyDescent="0.2">
      <c r="E323" s="48"/>
      <c r="F323" s="51"/>
    </row>
    <row r="324" spans="1:6" x14ac:dyDescent="0.2">
      <c r="E324" s="48"/>
      <c r="F324" s="51"/>
    </row>
    <row r="325" spans="1:6" x14ac:dyDescent="0.2">
      <c r="E325" s="48"/>
      <c r="F325" s="51"/>
    </row>
    <row r="326" spans="1:6" x14ac:dyDescent="0.2">
      <c r="E326" s="47"/>
      <c r="F326" s="48"/>
    </row>
    <row r="327" spans="1:6" x14ac:dyDescent="0.2">
      <c r="F327" s="49"/>
    </row>
    <row r="328" spans="1:6" x14ac:dyDescent="0.2">
      <c r="A328" s="55"/>
      <c r="B328" s="59"/>
      <c r="C328" s="36"/>
      <c r="D328" s="37"/>
      <c r="E328" s="40"/>
      <c r="F328" s="58"/>
    </row>
    <row r="331" spans="1:6" x14ac:dyDescent="0.2">
      <c r="B331" s="56"/>
    </row>
    <row r="332" spans="1:6" x14ac:dyDescent="0.2">
      <c r="B332" s="66"/>
      <c r="E332" s="49"/>
      <c r="F332" s="49"/>
    </row>
    <row r="333" spans="1:6" x14ac:dyDescent="0.2">
      <c r="B333" s="66"/>
      <c r="E333" s="49"/>
      <c r="F333" s="49"/>
    </row>
    <row r="334" spans="1:6" x14ac:dyDescent="0.2">
      <c r="B334" s="11"/>
      <c r="E334" s="47"/>
      <c r="F334" s="53"/>
    </row>
    <row r="335" spans="1:6" x14ac:dyDescent="0.2">
      <c r="B335" s="11"/>
      <c r="E335" s="47"/>
      <c r="F335" s="53"/>
    </row>
    <row r="336" spans="1:6" x14ac:dyDescent="0.2">
      <c r="B336" s="11"/>
      <c r="E336" s="47"/>
      <c r="F336" s="53"/>
    </row>
    <row r="337" spans="1:6" x14ac:dyDescent="0.2">
      <c r="B337" s="11"/>
      <c r="E337" s="47"/>
      <c r="F337" s="53"/>
    </row>
    <row r="338" spans="1:6" x14ac:dyDescent="0.2">
      <c r="B338" s="97"/>
      <c r="E338" s="47"/>
      <c r="F338" s="53"/>
    </row>
    <row r="339" spans="1:6" x14ac:dyDescent="0.2">
      <c r="B339" s="11"/>
      <c r="E339" s="47"/>
      <c r="F339" s="53"/>
    </row>
    <row r="340" spans="1:6" x14ac:dyDescent="0.2">
      <c r="B340" s="11"/>
      <c r="E340" s="47"/>
      <c r="F340" s="53"/>
    </row>
    <row r="341" spans="1:6" x14ac:dyDescent="0.2">
      <c r="B341" s="11"/>
      <c r="E341" s="47"/>
      <c r="F341" s="53"/>
    </row>
    <row r="342" spans="1:6" x14ac:dyDescent="0.2">
      <c r="B342" s="11"/>
      <c r="E342" s="47"/>
      <c r="F342" s="53"/>
    </row>
    <row r="343" spans="1:6" x14ac:dyDescent="0.2">
      <c r="B343" s="11"/>
      <c r="E343" s="47"/>
      <c r="F343" s="53"/>
    </row>
    <row r="344" spans="1:6" x14ac:dyDescent="0.2">
      <c r="B344" s="17"/>
      <c r="C344" s="18"/>
      <c r="D344" s="23"/>
      <c r="E344" s="52"/>
      <c r="F344" s="53"/>
    </row>
    <row r="345" spans="1:6" x14ac:dyDescent="0.2">
      <c r="B345" s="11"/>
      <c r="E345" s="47"/>
      <c r="F345" s="53"/>
    </row>
    <row r="346" spans="1:6" x14ac:dyDescent="0.2">
      <c r="A346" s="19"/>
      <c r="B346" s="57"/>
      <c r="C346" s="36"/>
      <c r="D346" s="37"/>
      <c r="E346" s="35"/>
      <c r="F346" s="54"/>
    </row>
    <row r="347" spans="1:6" x14ac:dyDescent="0.2">
      <c r="A347" s="14"/>
      <c r="B347" s="93"/>
      <c r="C347" s="15"/>
      <c r="D347" s="16"/>
      <c r="E347" s="12"/>
      <c r="F347" s="94"/>
    </row>
    <row r="348" spans="1:6" x14ac:dyDescent="0.2">
      <c r="A348" s="19"/>
      <c r="B348" s="57"/>
      <c r="C348" s="36"/>
      <c r="D348" s="37"/>
      <c r="E348" s="35"/>
      <c r="F348" s="54"/>
    </row>
    <row r="349" spans="1:6" x14ac:dyDescent="0.2">
      <c r="A349" s="14"/>
      <c r="B349" s="93"/>
      <c r="C349" s="15"/>
      <c r="D349" s="16"/>
      <c r="E349" s="12"/>
      <c r="F349" s="94"/>
    </row>
    <row r="350" spans="1:6" x14ac:dyDescent="0.2">
      <c r="A350" s="14"/>
      <c r="B350" s="93"/>
      <c r="C350" s="15"/>
      <c r="D350" s="16"/>
      <c r="E350" s="12"/>
      <c r="F350" s="94"/>
    </row>
    <row r="351" spans="1:6" x14ac:dyDescent="0.2">
      <c r="A351" s="14"/>
      <c r="B351" s="93"/>
      <c r="C351" s="15"/>
      <c r="D351" s="16"/>
      <c r="E351" s="12"/>
      <c r="F351" s="94"/>
    </row>
    <row r="352" spans="1:6" x14ac:dyDescent="0.2">
      <c r="A352" s="14"/>
      <c r="B352" s="93"/>
      <c r="C352" s="15"/>
      <c r="D352" s="16"/>
      <c r="E352" s="12"/>
      <c r="F352" s="94"/>
    </row>
    <row r="353" spans="1:6" x14ac:dyDescent="0.2">
      <c r="A353" s="14"/>
      <c r="B353" s="93"/>
      <c r="C353" s="15"/>
      <c r="D353" s="16"/>
      <c r="E353" s="12"/>
      <c r="F353" s="94"/>
    </row>
    <row r="354" spans="1:6" x14ac:dyDescent="0.2">
      <c r="A354" s="14"/>
      <c r="B354" s="93"/>
      <c r="C354" s="15"/>
      <c r="D354" s="16"/>
      <c r="E354" s="12"/>
      <c r="F354" s="94"/>
    </row>
    <row r="355" spans="1:6" x14ac:dyDescent="0.2">
      <c r="A355" s="14"/>
      <c r="B355" s="93"/>
      <c r="C355" s="15"/>
      <c r="D355" s="16"/>
      <c r="E355" s="12"/>
      <c r="F355" s="94"/>
    </row>
    <row r="356" spans="1:6" x14ac:dyDescent="0.2">
      <c r="A356" s="14"/>
      <c r="B356" s="93"/>
      <c r="C356" s="15"/>
      <c r="D356" s="16"/>
      <c r="E356" s="12"/>
      <c r="F356" s="94"/>
    </row>
    <row r="357" spans="1:6" x14ac:dyDescent="0.2">
      <c r="A357" s="14"/>
      <c r="B357" s="93"/>
      <c r="C357" s="15"/>
      <c r="D357" s="16"/>
      <c r="E357" s="12"/>
      <c r="F357" s="94"/>
    </row>
    <row r="358" spans="1:6" x14ac:dyDescent="0.2">
      <c r="A358" s="14"/>
      <c r="B358" s="93"/>
      <c r="C358" s="15"/>
      <c r="D358" s="16"/>
      <c r="E358" s="12"/>
      <c r="F358" s="94"/>
    </row>
    <row r="359" spans="1:6" x14ac:dyDescent="0.2">
      <c r="A359" s="14"/>
      <c r="B359" s="93"/>
      <c r="C359" s="15"/>
      <c r="D359" s="16"/>
      <c r="E359" s="12"/>
      <c r="F359" s="94"/>
    </row>
    <row r="360" spans="1:6" x14ac:dyDescent="0.2">
      <c r="A360" s="14"/>
      <c r="B360" s="93"/>
      <c r="C360" s="15"/>
      <c r="D360" s="16"/>
      <c r="E360" s="12"/>
      <c r="F360" s="94"/>
    </row>
    <row r="361" spans="1:6" ht="13.5" thickBot="1" x14ac:dyDescent="0.25">
      <c r="A361" s="14"/>
      <c r="B361" s="93"/>
      <c r="C361" s="15"/>
      <c r="D361" s="16"/>
      <c r="E361" s="12"/>
      <c r="F361" s="94"/>
    </row>
    <row r="362" spans="1:6" ht="14.25" thickTop="1" thickBot="1" x14ac:dyDescent="0.25">
      <c r="A362" s="5"/>
      <c r="B362" s="6"/>
      <c r="C362" s="6"/>
      <c r="D362" s="7"/>
      <c r="E362" s="8"/>
      <c r="F362" s="9"/>
    </row>
    <row r="364" spans="1:6" ht="15" x14ac:dyDescent="0.25">
      <c r="A364" s="19"/>
      <c r="B364" s="62"/>
      <c r="C364" s="36"/>
      <c r="D364" s="37"/>
      <c r="E364" s="35"/>
      <c r="F364" s="63"/>
    </row>
    <row r="365" spans="1:6" ht="15" x14ac:dyDescent="0.25">
      <c r="A365" s="14"/>
      <c r="B365" s="70"/>
      <c r="C365" s="15"/>
      <c r="D365" s="16"/>
      <c r="E365" s="41"/>
      <c r="F365" s="12"/>
    </row>
    <row r="366" spans="1:6" x14ac:dyDescent="0.2">
      <c r="B366" s="64"/>
    </row>
    <row r="367" spans="1:6" x14ac:dyDescent="0.2">
      <c r="B367" s="64"/>
    </row>
    <row r="368" spans="1:6" x14ac:dyDescent="0.2">
      <c r="B368" s="11"/>
      <c r="E368" s="47"/>
      <c r="F368" s="47"/>
    </row>
    <row r="369" spans="2:8" x14ac:dyDescent="0.2">
      <c r="B369" s="10"/>
      <c r="E369" s="4"/>
      <c r="F369" s="48"/>
    </row>
    <row r="370" spans="2:8" x14ac:dyDescent="0.2">
      <c r="B370" s="10"/>
      <c r="E370" s="47"/>
      <c r="F370" s="47"/>
    </row>
    <row r="371" spans="2:8" x14ac:dyDescent="0.2">
      <c r="B371" s="10"/>
      <c r="E371" s="4"/>
      <c r="F371" s="48"/>
    </row>
    <row r="372" spans="2:8" x14ac:dyDescent="0.2">
      <c r="B372" s="11"/>
      <c r="E372" s="50"/>
      <c r="F372" s="48"/>
    </row>
    <row r="373" spans="2:8" x14ac:dyDescent="0.2">
      <c r="B373" s="11"/>
      <c r="E373" s="50"/>
      <c r="F373" s="48"/>
    </row>
    <row r="374" spans="2:8" x14ac:dyDescent="0.2">
      <c r="B374" s="10"/>
      <c r="E374" s="48"/>
      <c r="F374" s="48"/>
    </row>
    <row r="375" spans="2:8" x14ac:dyDescent="0.2">
      <c r="B375" s="10"/>
      <c r="E375" s="4"/>
      <c r="F375" s="48"/>
    </row>
    <row r="376" spans="2:8" x14ac:dyDescent="0.2">
      <c r="B376" s="22"/>
      <c r="C376" s="21"/>
      <c r="E376" s="48"/>
      <c r="F376" s="51"/>
    </row>
    <row r="378" spans="2:8" x14ac:dyDescent="0.2">
      <c r="B378" s="20"/>
      <c r="C378" s="21"/>
      <c r="E378" s="48"/>
      <c r="F378" s="51"/>
    </row>
    <row r="379" spans="2:8" x14ac:dyDescent="0.2">
      <c r="B379" s="20"/>
      <c r="C379" s="21"/>
      <c r="E379" s="48"/>
      <c r="F379" s="51"/>
    </row>
    <row r="380" spans="2:8" x14ac:dyDescent="0.2">
      <c r="B380" s="22"/>
      <c r="C380" s="21"/>
      <c r="E380" s="48"/>
      <c r="F380" s="51"/>
      <c r="H380" s="56"/>
    </row>
    <row r="381" spans="2:8" x14ac:dyDescent="0.2">
      <c r="B381" s="22"/>
      <c r="C381" s="21"/>
      <c r="E381" s="48"/>
      <c r="F381" s="51"/>
    </row>
    <row r="382" spans="2:8" x14ac:dyDescent="0.2">
      <c r="B382" s="22"/>
      <c r="C382" s="21"/>
      <c r="E382" s="48"/>
      <c r="F382" s="51"/>
    </row>
    <row r="383" spans="2:8" x14ac:dyDescent="0.2">
      <c r="B383" s="22"/>
      <c r="C383" s="21"/>
      <c r="E383" s="48"/>
      <c r="F383" s="51"/>
    </row>
    <row r="384" spans="2:8" x14ac:dyDescent="0.2">
      <c r="B384" s="22"/>
      <c r="C384" s="21"/>
      <c r="E384" s="48"/>
      <c r="F384" s="51"/>
    </row>
    <row r="385" spans="1:6" x14ac:dyDescent="0.2">
      <c r="B385" s="22"/>
      <c r="C385" s="21"/>
      <c r="E385" s="48"/>
      <c r="F385" s="51"/>
    </row>
    <row r="386" spans="1:6" x14ac:dyDescent="0.2">
      <c r="B386" s="22"/>
      <c r="C386" s="21"/>
      <c r="E386" s="48"/>
      <c r="F386" s="51"/>
    </row>
    <row r="387" spans="1:6" x14ac:dyDescent="0.2">
      <c r="B387" s="22"/>
      <c r="C387" s="21"/>
      <c r="E387" s="48"/>
      <c r="F387" s="51"/>
    </row>
    <row r="388" spans="1:6" x14ac:dyDescent="0.2">
      <c r="B388" s="22"/>
      <c r="C388" s="21"/>
      <c r="E388" s="48"/>
      <c r="F388" s="51"/>
    </row>
    <row r="389" spans="1:6" x14ac:dyDescent="0.2">
      <c r="B389" s="22"/>
      <c r="C389" s="21"/>
      <c r="E389" s="48"/>
      <c r="F389" s="51"/>
    </row>
    <row r="390" spans="1:6" x14ac:dyDescent="0.2">
      <c r="B390" s="96"/>
      <c r="C390" s="21"/>
      <c r="E390" s="48"/>
      <c r="F390" s="51"/>
    </row>
    <row r="391" spans="1:6" ht="13.5" thickBot="1" x14ac:dyDescent="0.25">
      <c r="B391" s="10"/>
      <c r="C391" s="21"/>
      <c r="E391" s="48"/>
      <c r="F391" s="51"/>
    </row>
    <row r="392" spans="1:6" ht="14.25" thickTop="1" thickBot="1" x14ac:dyDescent="0.25">
      <c r="A392" s="5"/>
      <c r="B392" s="6"/>
      <c r="C392" s="6"/>
      <c r="D392" s="7"/>
      <c r="E392" s="8"/>
      <c r="F392" s="9"/>
    </row>
    <row r="393" spans="1:6" ht="13.5" thickTop="1" x14ac:dyDescent="0.2">
      <c r="B393" s="22"/>
      <c r="C393" s="21"/>
      <c r="E393" s="48"/>
      <c r="F393" s="51"/>
    </row>
    <row r="394" spans="1:6" x14ac:dyDescent="0.2">
      <c r="B394" s="10"/>
      <c r="C394" s="21"/>
      <c r="E394" s="48"/>
      <c r="F394" s="51"/>
    </row>
    <row r="395" spans="1:6" x14ac:dyDescent="0.2">
      <c r="B395" s="10"/>
      <c r="C395" s="21"/>
      <c r="E395" s="48"/>
      <c r="F395" s="51"/>
    </row>
    <row r="396" spans="1:6" x14ac:dyDescent="0.2">
      <c r="B396" s="22"/>
      <c r="C396" s="21"/>
      <c r="E396" s="48"/>
      <c r="F396" s="51"/>
    </row>
    <row r="397" spans="1:6" x14ac:dyDescent="0.2">
      <c r="B397" s="22"/>
      <c r="C397" s="21"/>
      <c r="E397" s="48"/>
      <c r="F397" s="51"/>
    </row>
    <row r="398" spans="1:6" x14ac:dyDescent="0.2">
      <c r="B398" s="11"/>
      <c r="C398" s="21"/>
      <c r="E398" s="48"/>
      <c r="F398" s="51"/>
    </row>
    <row r="399" spans="1:6" x14ac:dyDescent="0.2">
      <c r="B399" s="22"/>
      <c r="C399" s="21"/>
      <c r="E399" s="48"/>
      <c r="F399" s="51"/>
    </row>
    <row r="400" spans="1:6" x14ac:dyDescent="0.2">
      <c r="B400" s="11"/>
      <c r="C400" s="21"/>
      <c r="E400" s="48"/>
      <c r="F400" s="51"/>
    </row>
    <row r="401" spans="2:6" x14ac:dyDescent="0.2">
      <c r="B401" s="11"/>
      <c r="C401" s="21"/>
      <c r="E401" s="48"/>
      <c r="F401" s="51"/>
    </row>
    <row r="402" spans="2:6" x14ac:dyDescent="0.2">
      <c r="B402" s="97"/>
      <c r="C402" s="21"/>
      <c r="E402" s="48"/>
      <c r="F402" s="51"/>
    </row>
    <row r="403" spans="2:6" x14ac:dyDescent="0.2">
      <c r="B403" s="11"/>
      <c r="C403" s="21"/>
      <c r="E403" s="4"/>
      <c r="F403" s="13"/>
    </row>
    <row r="404" spans="2:6" x14ac:dyDescent="0.2">
      <c r="B404" s="11"/>
      <c r="C404" s="21"/>
      <c r="E404" s="48"/>
      <c r="F404" s="51"/>
    </row>
    <row r="406" spans="2:6" x14ac:dyDescent="0.2">
      <c r="B406" s="11"/>
      <c r="C406" s="21"/>
      <c r="E406" s="48"/>
      <c r="F406" s="51"/>
    </row>
    <row r="408" spans="2:6" x14ac:dyDescent="0.2">
      <c r="B408" s="11"/>
      <c r="C408" s="21"/>
      <c r="E408" s="48"/>
      <c r="F408" s="51"/>
    </row>
    <row r="409" spans="2:6" x14ac:dyDescent="0.2">
      <c r="B409" s="11"/>
      <c r="C409" s="21"/>
      <c r="E409" s="48"/>
      <c r="F409" s="51"/>
    </row>
    <row r="410" spans="2:6" x14ac:dyDescent="0.2">
      <c r="B410" s="11"/>
      <c r="C410" s="21"/>
      <c r="E410" s="48"/>
      <c r="F410" s="51"/>
    </row>
    <row r="411" spans="2:6" x14ac:dyDescent="0.2">
      <c r="B411" s="11"/>
      <c r="C411" s="21"/>
      <c r="E411" s="48"/>
      <c r="F411" s="51"/>
    </row>
    <row r="412" spans="2:6" x14ac:dyDescent="0.2">
      <c r="B412" s="11"/>
      <c r="C412" s="21"/>
      <c r="E412" s="48"/>
      <c r="F412" s="51"/>
    </row>
    <row r="413" spans="2:6" x14ac:dyDescent="0.2">
      <c r="B413" s="11"/>
      <c r="C413" s="21"/>
      <c r="E413" s="48"/>
      <c r="F413" s="51"/>
    </row>
    <row r="414" spans="2:6" x14ac:dyDescent="0.2">
      <c r="B414" s="11"/>
      <c r="C414" s="21"/>
      <c r="E414" s="48"/>
      <c r="F414" s="51"/>
    </row>
    <row r="415" spans="2:6" x14ac:dyDescent="0.2">
      <c r="B415" s="11"/>
      <c r="C415" s="21"/>
      <c r="E415" s="48"/>
      <c r="F415" s="51"/>
    </row>
    <row r="416" spans="2:6" x14ac:dyDescent="0.2">
      <c r="B416" s="11"/>
      <c r="C416" s="21"/>
      <c r="E416" s="48"/>
      <c r="F416" s="51"/>
    </row>
    <row r="417" spans="1:8" ht="13.5" thickBot="1" x14ac:dyDescent="0.25">
      <c r="B417" s="11"/>
      <c r="C417" s="21"/>
      <c r="E417" s="48"/>
      <c r="F417" s="51"/>
    </row>
    <row r="418" spans="1:8" ht="14.25" thickTop="1" thickBot="1" x14ac:dyDescent="0.25">
      <c r="A418" s="5"/>
      <c r="B418" s="6"/>
      <c r="C418" s="6"/>
      <c r="D418" s="7"/>
      <c r="E418" s="8"/>
      <c r="F418" s="9"/>
    </row>
    <row r="419" spans="1:8" ht="13.5" thickTop="1" x14ac:dyDescent="0.2">
      <c r="B419" s="11"/>
      <c r="C419" s="21"/>
      <c r="E419" s="48"/>
      <c r="F419" s="51"/>
    </row>
    <row r="420" spans="1:8" x14ac:dyDescent="0.2">
      <c r="B420" s="11"/>
      <c r="C420" s="21"/>
      <c r="E420" s="48"/>
      <c r="F420" s="51"/>
    </row>
    <row r="421" spans="1:8" x14ac:dyDescent="0.2">
      <c r="B421" s="11"/>
      <c r="C421" s="21"/>
      <c r="E421" s="48"/>
      <c r="F421" s="51"/>
    </row>
    <row r="422" spans="1:8" x14ac:dyDescent="0.2">
      <c r="B422" s="11"/>
      <c r="C422" s="21"/>
      <c r="E422" s="48"/>
      <c r="F422" s="51"/>
    </row>
    <row r="423" spans="1:8" x14ac:dyDescent="0.2">
      <c r="B423" s="11"/>
      <c r="C423" s="21"/>
      <c r="E423" s="48"/>
      <c r="F423" s="51"/>
    </row>
    <row r="424" spans="1:8" x14ac:dyDescent="0.2">
      <c r="A424" s="87"/>
      <c r="B424" s="44"/>
      <c r="C424" s="45"/>
      <c r="D424" s="46"/>
      <c r="E424" s="65"/>
      <c r="F424" s="88"/>
      <c r="G424" s="89"/>
      <c r="H424" s="89"/>
    </row>
    <row r="425" spans="1:8" x14ac:dyDescent="0.2">
      <c r="A425" s="87"/>
      <c r="B425" s="44"/>
      <c r="C425" s="45"/>
      <c r="D425" s="46"/>
      <c r="E425" s="65"/>
      <c r="F425" s="88"/>
      <c r="G425" s="89"/>
      <c r="H425" s="89"/>
    </row>
    <row r="426" spans="1:8" x14ac:dyDescent="0.2">
      <c r="A426" s="28"/>
      <c r="B426" s="10"/>
      <c r="C426" s="21"/>
      <c r="E426" s="48"/>
      <c r="F426" s="51"/>
    </row>
    <row r="427" spans="1:8" x14ac:dyDescent="0.2">
      <c r="B427" s="11"/>
      <c r="C427" s="21"/>
      <c r="E427" s="48"/>
      <c r="F427" s="51"/>
    </row>
    <row r="428" spans="1:8" x14ac:dyDescent="0.2">
      <c r="B428" s="10"/>
      <c r="C428" s="21"/>
      <c r="E428" s="48"/>
      <c r="F428" s="51"/>
    </row>
    <row r="429" spans="1:8" x14ac:dyDescent="0.2">
      <c r="B429" s="10"/>
      <c r="C429" s="21"/>
      <c r="E429" s="48"/>
      <c r="F429" s="51"/>
    </row>
    <row r="430" spans="1:8" x14ac:dyDescent="0.2">
      <c r="A430" s="87"/>
      <c r="B430" s="44"/>
      <c r="C430" s="45"/>
      <c r="D430" s="46"/>
      <c r="E430" s="65"/>
      <c r="F430" s="88"/>
    </row>
    <row r="431" spans="1:8" x14ac:dyDescent="0.2">
      <c r="A431" s="81"/>
      <c r="B431" s="83"/>
      <c r="C431" s="84"/>
      <c r="D431" s="82"/>
      <c r="E431" s="85"/>
      <c r="F431" s="86"/>
    </row>
    <row r="432" spans="1:8" x14ac:dyDescent="0.2">
      <c r="B432" s="11"/>
      <c r="E432" s="47"/>
      <c r="F432" s="51"/>
    </row>
    <row r="433" spans="1:6" x14ac:dyDescent="0.2">
      <c r="B433" s="11"/>
      <c r="E433" s="48"/>
      <c r="F433" s="51"/>
    </row>
    <row r="434" spans="1:6" x14ac:dyDescent="0.2">
      <c r="A434" s="43"/>
      <c r="B434" s="98"/>
      <c r="C434" s="45"/>
      <c r="D434" s="46"/>
      <c r="E434" s="48"/>
      <c r="F434" s="51"/>
    </row>
    <row r="435" spans="1:6" x14ac:dyDescent="0.2">
      <c r="A435" s="43"/>
      <c r="B435" s="44"/>
      <c r="C435" s="45"/>
      <c r="D435" s="46"/>
      <c r="E435" s="48"/>
      <c r="F435" s="51"/>
    </row>
    <row r="436" spans="1:6" x14ac:dyDescent="0.2">
      <c r="A436" s="43"/>
      <c r="B436" s="98"/>
      <c r="C436" s="45"/>
      <c r="D436" s="46"/>
      <c r="E436" s="48"/>
      <c r="F436" s="51"/>
    </row>
    <row r="437" spans="1:6" x14ac:dyDescent="0.2">
      <c r="A437" s="43"/>
      <c r="B437" s="44"/>
      <c r="C437" s="45"/>
      <c r="D437" s="46"/>
      <c r="E437" s="48"/>
      <c r="F437" s="51"/>
    </row>
    <row r="438" spans="1:6" x14ac:dyDescent="0.2">
      <c r="A438" s="43"/>
      <c r="B438" s="98"/>
      <c r="C438" s="45"/>
      <c r="D438" s="46"/>
      <c r="E438" s="48"/>
      <c r="F438" s="51"/>
    </row>
    <row r="439" spans="1:6" x14ac:dyDescent="0.2">
      <c r="A439" s="43"/>
      <c r="B439" s="44"/>
      <c r="C439" s="45"/>
      <c r="D439" s="46"/>
      <c r="E439" s="48"/>
      <c r="F439" s="51"/>
    </row>
    <row r="440" spans="1:6" x14ac:dyDescent="0.2">
      <c r="A440" s="43"/>
      <c r="B440" s="98"/>
      <c r="C440" s="45"/>
      <c r="D440" s="46"/>
      <c r="E440" s="48"/>
      <c r="F440" s="51"/>
    </row>
    <row r="441" spans="1:6" x14ac:dyDescent="0.2">
      <c r="A441" s="43"/>
      <c r="B441" s="44"/>
      <c r="C441" s="45"/>
      <c r="D441" s="46"/>
      <c r="E441" s="48"/>
      <c r="F441" s="51"/>
    </row>
    <row r="442" spans="1:6" x14ac:dyDescent="0.2">
      <c r="A442" s="43"/>
      <c r="B442" s="98"/>
      <c r="C442" s="45"/>
      <c r="D442" s="46"/>
      <c r="E442" s="48"/>
      <c r="F442" s="51"/>
    </row>
    <row r="443" spans="1:6" ht="13.5" thickBot="1" x14ac:dyDescent="0.25">
      <c r="A443" s="43"/>
      <c r="B443" s="44"/>
      <c r="C443" s="45"/>
      <c r="D443" s="46"/>
      <c r="E443" s="48"/>
      <c r="F443" s="51"/>
    </row>
    <row r="444" spans="1:6" ht="14.25" thickTop="1" thickBot="1" x14ac:dyDescent="0.25">
      <c r="A444" s="5"/>
      <c r="B444" s="6"/>
      <c r="C444" s="6"/>
      <c r="D444" s="7"/>
      <c r="E444" s="8"/>
      <c r="F444" s="9"/>
    </row>
    <row r="445" spans="1:6" ht="13.5" thickTop="1" x14ac:dyDescent="0.2">
      <c r="A445" s="43"/>
      <c r="B445" s="44"/>
      <c r="C445" s="45"/>
      <c r="D445" s="46"/>
      <c r="E445" s="48"/>
      <c r="F445" s="51"/>
    </row>
    <row r="446" spans="1:6" x14ac:dyDescent="0.2">
      <c r="A446" s="34"/>
      <c r="B446" s="11"/>
      <c r="C446" s="21"/>
      <c r="E446" s="48"/>
      <c r="F446" s="51"/>
    </row>
    <row r="447" spans="1:6" x14ac:dyDescent="0.2">
      <c r="A447" s="34"/>
      <c r="B447" s="11"/>
      <c r="C447" s="21"/>
      <c r="E447" s="48"/>
      <c r="F447" s="51"/>
    </row>
    <row r="448" spans="1:6" x14ac:dyDescent="0.2">
      <c r="A448" s="34"/>
      <c r="B448" s="10"/>
      <c r="E448" s="48"/>
      <c r="F448" s="49"/>
    </row>
    <row r="449" spans="1:6" x14ac:dyDescent="0.2">
      <c r="E449" s="48"/>
      <c r="F449" s="51"/>
    </row>
    <row r="450" spans="1:6" x14ac:dyDescent="0.2">
      <c r="E450" s="48"/>
      <c r="F450" s="51"/>
    </row>
    <row r="451" spans="1:6" x14ac:dyDescent="0.2">
      <c r="E451" s="48"/>
      <c r="F451" s="51"/>
    </row>
    <row r="452" spans="1:6" x14ac:dyDescent="0.2">
      <c r="E452" s="48"/>
      <c r="F452" s="51"/>
    </row>
    <row r="453" spans="1:6" x14ac:dyDescent="0.2">
      <c r="F453" s="49"/>
    </row>
    <row r="454" spans="1:6" x14ac:dyDescent="0.2">
      <c r="A454" s="55"/>
      <c r="B454" s="59"/>
      <c r="C454" s="36"/>
      <c r="D454" s="37"/>
      <c r="E454" s="40"/>
      <c r="F454" s="58"/>
    </row>
    <row r="457" spans="1:6" x14ac:dyDescent="0.2">
      <c r="B457" s="56"/>
    </row>
    <row r="458" spans="1:6" x14ac:dyDescent="0.2">
      <c r="B458" s="66"/>
      <c r="E458" s="49"/>
      <c r="F458" s="49"/>
    </row>
    <row r="459" spans="1:6" x14ac:dyDescent="0.2">
      <c r="B459" s="66"/>
      <c r="E459" s="49"/>
      <c r="F459" s="49"/>
    </row>
    <row r="460" spans="1:6" x14ac:dyDescent="0.2">
      <c r="B460" s="11"/>
      <c r="E460" s="47"/>
      <c r="F460" s="53"/>
    </row>
    <row r="461" spans="1:6" x14ac:dyDescent="0.2">
      <c r="B461" s="11"/>
      <c r="E461" s="47"/>
      <c r="F461" s="53"/>
    </row>
    <row r="462" spans="1:6" x14ac:dyDescent="0.2">
      <c r="B462" s="97"/>
      <c r="E462" s="47"/>
      <c r="F462" s="53"/>
    </row>
    <row r="463" spans="1:6" x14ac:dyDescent="0.2">
      <c r="B463" s="11"/>
      <c r="E463" s="47"/>
      <c r="F463" s="53"/>
    </row>
    <row r="464" spans="1:6" x14ac:dyDescent="0.2">
      <c r="B464" s="11"/>
      <c r="E464" s="47"/>
      <c r="F464" s="53"/>
    </row>
    <row r="465" spans="1:6" x14ac:dyDescent="0.2">
      <c r="B465" s="11"/>
      <c r="E465" s="47"/>
      <c r="F465" s="53"/>
    </row>
    <row r="466" spans="1:6" x14ac:dyDescent="0.2">
      <c r="B466" s="17"/>
      <c r="C466" s="18"/>
      <c r="D466" s="23"/>
      <c r="E466" s="52"/>
      <c r="F466" s="53"/>
    </row>
    <row r="467" spans="1:6" x14ac:dyDescent="0.2">
      <c r="B467" s="11"/>
      <c r="E467" s="47"/>
      <c r="F467" s="53"/>
    </row>
    <row r="468" spans="1:6" x14ac:dyDescent="0.2">
      <c r="A468" s="19"/>
      <c r="B468" s="57"/>
      <c r="C468" s="36"/>
      <c r="D468" s="37"/>
      <c r="E468" s="35"/>
      <c r="F468" s="54"/>
    </row>
    <row r="469" spans="1:6" x14ac:dyDescent="0.2">
      <c r="A469" s="14"/>
      <c r="B469" s="93"/>
      <c r="C469" s="15"/>
      <c r="D469" s="16"/>
      <c r="E469" s="12"/>
      <c r="F469" s="94"/>
    </row>
    <row r="470" spans="1:6" x14ac:dyDescent="0.2">
      <c r="A470" s="19"/>
      <c r="B470" s="57"/>
      <c r="C470" s="36"/>
      <c r="D470" s="37"/>
      <c r="E470" s="35"/>
      <c r="F470" s="54"/>
    </row>
    <row r="471" spans="1:6" x14ac:dyDescent="0.2">
      <c r="A471" s="14"/>
      <c r="B471" s="93"/>
      <c r="C471" s="15"/>
      <c r="D471" s="16"/>
      <c r="E471" s="12"/>
      <c r="F471" s="94"/>
    </row>
    <row r="472" spans="1:6" x14ac:dyDescent="0.2">
      <c r="A472" s="14"/>
      <c r="B472" s="93"/>
      <c r="C472" s="15"/>
      <c r="D472" s="16"/>
      <c r="E472" s="12"/>
      <c r="F472" s="94"/>
    </row>
    <row r="473" spans="1:6" x14ac:dyDescent="0.2">
      <c r="A473" s="14"/>
      <c r="B473" s="93"/>
      <c r="C473" s="15"/>
      <c r="D473" s="16"/>
      <c r="E473" s="12"/>
      <c r="F473" s="94"/>
    </row>
    <row r="474" spans="1:6" x14ac:dyDescent="0.2">
      <c r="A474" s="14"/>
      <c r="B474" s="93"/>
      <c r="C474" s="15"/>
      <c r="D474" s="16"/>
      <c r="E474" s="12"/>
      <c r="F474" s="94"/>
    </row>
    <row r="475" spans="1:6" x14ac:dyDescent="0.2">
      <c r="A475" s="14"/>
      <c r="B475" s="93"/>
      <c r="C475" s="15"/>
      <c r="D475" s="16"/>
      <c r="E475" s="12"/>
      <c r="F475" s="94"/>
    </row>
    <row r="476" spans="1:6" x14ac:dyDescent="0.2">
      <c r="A476" s="14"/>
      <c r="B476" s="93"/>
      <c r="C476" s="15"/>
      <c r="D476" s="16"/>
      <c r="E476" s="12"/>
      <c r="F476" s="94"/>
    </row>
    <row r="477" spans="1:6" x14ac:dyDescent="0.2">
      <c r="A477" s="14"/>
      <c r="B477" s="93"/>
      <c r="C477" s="15"/>
      <c r="D477" s="16"/>
      <c r="E477" s="12"/>
      <c r="F477" s="94"/>
    </row>
    <row r="478" spans="1:6" x14ac:dyDescent="0.2">
      <c r="A478" s="14"/>
      <c r="B478" s="93"/>
      <c r="C478" s="15"/>
      <c r="D478" s="16"/>
      <c r="E478" s="12"/>
      <c r="F478" s="94"/>
    </row>
    <row r="479" spans="1:6" x14ac:dyDescent="0.2">
      <c r="A479" s="14"/>
      <c r="B479" s="93"/>
      <c r="C479" s="15"/>
      <c r="D479" s="16"/>
      <c r="E479" s="12"/>
      <c r="F479" s="94"/>
    </row>
    <row r="480" spans="1:6" x14ac:dyDescent="0.2">
      <c r="A480" s="14"/>
      <c r="B480" s="93"/>
      <c r="C480" s="15"/>
      <c r="D480" s="16"/>
      <c r="E480" s="12"/>
      <c r="F480" s="94"/>
    </row>
    <row r="481" spans="1:6" x14ac:dyDescent="0.2">
      <c r="A481" s="14"/>
      <c r="B481" s="93"/>
      <c r="C481" s="15"/>
      <c r="D481" s="16"/>
      <c r="E481" s="12"/>
      <c r="F481" s="94"/>
    </row>
    <row r="482" spans="1:6" x14ac:dyDescent="0.2">
      <c r="A482" s="14"/>
      <c r="B482" s="93"/>
      <c r="C482" s="15"/>
      <c r="D482" s="16"/>
      <c r="E482" s="12"/>
      <c r="F482" s="94"/>
    </row>
    <row r="483" spans="1:6" x14ac:dyDescent="0.2">
      <c r="A483" s="14"/>
      <c r="B483" s="93"/>
      <c r="C483" s="15"/>
      <c r="D483" s="16"/>
      <c r="E483" s="12"/>
      <c r="F483" s="94"/>
    </row>
    <row r="484" spans="1:6" x14ac:dyDescent="0.2">
      <c r="A484" s="14"/>
      <c r="B484" s="93"/>
      <c r="C484" s="15"/>
      <c r="D484" s="16"/>
      <c r="E484" s="12"/>
      <c r="F484" s="94"/>
    </row>
    <row r="485" spans="1:6" x14ac:dyDescent="0.2">
      <c r="A485" s="14"/>
      <c r="B485" s="93"/>
      <c r="C485" s="15"/>
      <c r="D485" s="16"/>
      <c r="E485" s="12"/>
      <c r="F485" s="94"/>
    </row>
    <row r="486" spans="1:6" x14ac:dyDescent="0.2">
      <c r="A486" s="14"/>
      <c r="B486" s="93"/>
      <c r="C486" s="15"/>
      <c r="D486" s="16"/>
      <c r="E486" s="12"/>
      <c r="F486" s="94"/>
    </row>
    <row r="487" spans="1:6" x14ac:dyDescent="0.2">
      <c r="A487" s="14"/>
      <c r="B487" s="93"/>
      <c r="C487" s="15"/>
      <c r="D487" s="16"/>
      <c r="E487" s="12"/>
      <c r="F487" s="94"/>
    </row>
    <row r="488" spans="1:6" ht="13.5" thickBot="1" x14ac:dyDescent="0.25">
      <c r="A488" s="14"/>
      <c r="B488" s="93"/>
      <c r="C488" s="15"/>
      <c r="D488" s="16"/>
      <c r="E488" s="12"/>
      <c r="F488" s="94"/>
    </row>
    <row r="489" spans="1:6" ht="14.25" thickTop="1" thickBot="1" x14ac:dyDescent="0.25">
      <c r="A489" s="5"/>
      <c r="B489" s="6"/>
      <c r="C489" s="6"/>
      <c r="D489" s="7"/>
      <c r="E489" s="8"/>
      <c r="F489" s="9"/>
    </row>
    <row r="490" spans="1:6" ht="13.5" thickTop="1" x14ac:dyDescent="0.2"/>
    <row r="491" spans="1:6" ht="15" x14ac:dyDescent="0.25">
      <c r="A491" s="19"/>
      <c r="B491" s="62"/>
      <c r="C491" s="36"/>
      <c r="D491" s="37"/>
      <c r="E491" s="35"/>
      <c r="F491" s="63"/>
    </row>
    <row r="492" spans="1:6" ht="15" x14ac:dyDescent="0.25">
      <c r="A492" s="14"/>
      <c r="B492" s="70"/>
      <c r="C492" s="15"/>
      <c r="D492" s="16"/>
      <c r="E492" s="41"/>
      <c r="F492" s="12"/>
    </row>
    <row r="493" spans="1:6" x14ac:dyDescent="0.2">
      <c r="B493" s="64"/>
    </row>
    <row r="494" spans="1:6" x14ac:dyDescent="0.2">
      <c r="B494" s="64"/>
    </row>
    <row r="495" spans="1:6" x14ac:dyDescent="0.2">
      <c r="B495" s="11"/>
      <c r="E495" s="48"/>
      <c r="F495" s="51"/>
    </row>
    <row r="496" spans="1:6" x14ac:dyDescent="0.2">
      <c r="B496" s="10"/>
      <c r="E496" s="4"/>
      <c r="F496" s="48"/>
    </row>
    <row r="497" spans="2:8" x14ac:dyDescent="0.2">
      <c r="B497" s="10"/>
      <c r="E497" s="47"/>
      <c r="F497" s="47"/>
    </row>
    <row r="498" spans="2:8" x14ac:dyDescent="0.2">
      <c r="B498" s="10"/>
      <c r="E498" s="4"/>
      <c r="F498" s="48"/>
    </row>
    <row r="499" spans="2:8" x14ac:dyDescent="0.2">
      <c r="B499" s="11"/>
      <c r="E499" s="50"/>
      <c r="F499" s="48"/>
    </row>
    <row r="500" spans="2:8" x14ac:dyDescent="0.2">
      <c r="B500" s="11"/>
      <c r="E500" s="50"/>
      <c r="F500" s="48"/>
    </row>
    <row r="501" spans="2:8" x14ac:dyDescent="0.2">
      <c r="B501" s="10"/>
      <c r="E501" s="48"/>
      <c r="F501" s="48"/>
    </row>
    <row r="502" spans="2:8" x14ac:dyDescent="0.2">
      <c r="B502" s="10"/>
      <c r="E502" s="4"/>
      <c r="F502" s="48"/>
    </row>
    <row r="503" spans="2:8" x14ac:dyDescent="0.2">
      <c r="B503" s="22"/>
      <c r="C503" s="21"/>
      <c r="E503" s="48"/>
      <c r="F503" s="51"/>
    </row>
    <row r="505" spans="2:8" x14ac:dyDescent="0.2">
      <c r="B505" s="20"/>
      <c r="C505" s="21"/>
      <c r="E505" s="48"/>
      <c r="F505" s="51"/>
    </row>
    <row r="506" spans="2:8" x14ac:dyDescent="0.2">
      <c r="B506" s="20"/>
      <c r="C506" s="21"/>
      <c r="E506" s="48"/>
      <c r="F506" s="51"/>
    </row>
    <row r="507" spans="2:8" x14ac:dyDescent="0.2">
      <c r="B507" s="22"/>
      <c r="C507" s="21"/>
      <c r="E507" s="48"/>
      <c r="F507" s="51"/>
      <c r="H507" s="56"/>
    </row>
    <row r="508" spans="2:8" x14ac:dyDescent="0.2">
      <c r="B508" s="22"/>
      <c r="C508" s="21"/>
      <c r="E508" s="48"/>
      <c r="F508" s="51"/>
    </row>
    <row r="509" spans="2:8" x14ac:dyDescent="0.2">
      <c r="B509" s="22"/>
      <c r="C509" s="21"/>
      <c r="E509" s="48"/>
      <c r="F509" s="51"/>
    </row>
    <row r="510" spans="2:8" x14ac:dyDescent="0.2">
      <c r="B510" s="22"/>
      <c r="C510" s="21"/>
      <c r="E510" s="48"/>
      <c r="F510" s="51"/>
    </row>
    <row r="511" spans="2:8" x14ac:dyDescent="0.2">
      <c r="B511" s="22"/>
      <c r="C511" s="21"/>
      <c r="E511" s="48"/>
      <c r="F511" s="51"/>
    </row>
    <row r="512" spans="2:8" x14ac:dyDescent="0.2">
      <c r="B512" s="22"/>
      <c r="C512" s="21"/>
      <c r="E512" s="48"/>
      <c r="F512" s="51"/>
    </row>
    <row r="513" spans="1:6" x14ac:dyDescent="0.2">
      <c r="B513" s="22"/>
      <c r="C513" s="21"/>
      <c r="E513" s="48"/>
      <c r="F513" s="51"/>
    </row>
    <row r="514" spans="1:6" x14ac:dyDescent="0.2">
      <c r="B514" s="22"/>
      <c r="C514" s="21"/>
      <c r="E514" s="48"/>
      <c r="F514" s="51"/>
    </row>
    <row r="515" spans="1:6" x14ac:dyDescent="0.2">
      <c r="B515" s="22"/>
      <c r="C515" s="21"/>
      <c r="E515" s="48"/>
      <c r="F515" s="51"/>
    </row>
    <row r="516" spans="1:6" x14ac:dyDescent="0.2">
      <c r="B516" s="22"/>
      <c r="C516" s="21"/>
      <c r="E516" s="48"/>
      <c r="F516" s="51"/>
    </row>
    <row r="517" spans="1:6" ht="13.5" thickBot="1" x14ac:dyDescent="0.25">
      <c r="B517" s="96"/>
      <c r="C517" s="21"/>
      <c r="E517" s="48"/>
      <c r="F517" s="51"/>
    </row>
    <row r="518" spans="1:6" ht="14.25" thickTop="1" thickBot="1" x14ac:dyDescent="0.25">
      <c r="A518" s="5"/>
      <c r="B518" s="6"/>
      <c r="C518" s="6"/>
      <c r="D518" s="7"/>
      <c r="E518" s="8"/>
      <c r="F518" s="9"/>
    </row>
    <row r="519" spans="1:6" ht="13.5" thickTop="1" x14ac:dyDescent="0.2">
      <c r="B519" s="22"/>
      <c r="C519" s="21"/>
      <c r="E519" s="48"/>
      <c r="F519" s="51"/>
    </row>
    <row r="520" spans="1:6" x14ac:dyDescent="0.2">
      <c r="B520" s="10"/>
      <c r="C520" s="21"/>
      <c r="E520" s="48"/>
      <c r="F520" s="51"/>
    </row>
    <row r="521" spans="1:6" x14ac:dyDescent="0.2">
      <c r="B521" s="10"/>
      <c r="C521" s="21"/>
      <c r="E521" s="48"/>
      <c r="F521" s="51"/>
    </row>
    <row r="522" spans="1:6" x14ac:dyDescent="0.2">
      <c r="B522" s="22"/>
      <c r="C522" s="21"/>
      <c r="E522" s="48"/>
      <c r="F522" s="51"/>
    </row>
    <row r="523" spans="1:6" x14ac:dyDescent="0.2">
      <c r="B523" s="22"/>
      <c r="C523" s="21"/>
      <c r="E523" s="48"/>
      <c r="F523" s="51"/>
    </row>
    <row r="524" spans="1:6" x14ac:dyDescent="0.2">
      <c r="B524" s="97"/>
      <c r="C524" s="21"/>
      <c r="E524" s="48"/>
      <c r="F524" s="51"/>
    </row>
    <row r="525" spans="1:6" x14ac:dyDescent="0.2">
      <c r="B525" s="22"/>
      <c r="C525" s="21"/>
      <c r="E525" s="48"/>
      <c r="F525" s="51"/>
    </row>
    <row r="526" spans="1:6" x14ac:dyDescent="0.2">
      <c r="B526" s="97"/>
      <c r="C526" s="21"/>
      <c r="E526" s="48"/>
      <c r="F526" s="51"/>
    </row>
    <row r="527" spans="1:6" x14ac:dyDescent="0.2">
      <c r="B527" s="11"/>
      <c r="C527" s="21"/>
      <c r="E527" s="48"/>
      <c r="F527" s="51"/>
    </row>
    <row r="528" spans="1:6" x14ac:dyDescent="0.2">
      <c r="B528" s="97"/>
      <c r="C528" s="21"/>
      <c r="E528" s="48"/>
      <c r="F528" s="51"/>
    </row>
    <row r="529" spans="1:6" x14ac:dyDescent="0.2">
      <c r="B529" s="11"/>
      <c r="C529" s="21"/>
      <c r="E529" s="4"/>
      <c r="F529" s="13"/>
    </row>
    <row r="530" spans="1:6" x14ac:dyDescent="0.2">
      <c r="B530" s="97"/>
      <c r="C530" s="21"/>
      <c r="E530" s="48"/>
      <c r="F530" s="51"/>
    </row>
    <row r="532" spans="1:6" x14ac:dyDescent="0.2">
      <c r="B532" s="97"/>
      <c r="C532" s="21"/>
      <c r="E532" s="48"/>
      <c r="F532" s="51"/>
    </row>
    <row r="534" spans="1:6" x14ac:dyDescent="0.2">
      <c r="B534" s="97"/>
      <c r="C534" s="21"/>
      <c r="E534" s="48"/>
      <c r="F534" s="51"/>
    </row>
    <row r="535" spans="1:6" x14ac:dyDescent="0.2">
      <c r="B535" s="11"/>
      <c r="C535" s="21"/>
      <c r="E535" s="48"/>
      <c r="F535" s="51"/>
    </row>
    <row r="536" spans="1:6" x14ac:dyDescent="0.2">
      <c r="B536" s="97"/>
      <c r="C536" s="21"/>
      <c r="E536" s="48"/>
      <c r="F536" s="51"/>
    </row>
    <row r="537" spans="1:6" x14ac:dyDescent="0.2">
      <c r="B537" s="11"/>
      <c r="C537" s="21"/>
      <c r="E537" s="48"/>
      <c r="F537" s="51"/>
    </row>
    <row r="538" spans="1:6" x14ac:dyDescent="0.2">
      <c r="B538" s="11"/>
      <c r="C538" s="21"/>
      <c r="E538" s="48"/>
      <c r="F538" s="51"/>
    </row>
    <row r="539" spans="1:6" x14ac:dyDescent="0.2">
      <c r="B539" s="11"/>
      <c r="C539" s="21"/>
      <c r="E539" s="48"/>
      <c r="F539" s="51"/>
    </row>
    <row r="540" spans="1:6" x14ac:dyDescent="0.2">
      <c r="B540" s="11"/>
      <c r="C540" s="21"/>
      <c r="E540" s="48"/>
      <c r="F540" s="51"/>
    </row>
    <row r="541" spans="1:6" x14ac:dyDescent="0.2">
      <c r="B541" s="11"/>
      <c r="C541" s="21"/>
      <c r="E541" s="48"/>
      <c r="F541" s="51"/>
    </row>
    <row r="542" spans="1:6" x14ac:dyDescent="0.2">
      <c r="B542" s="11"/>
      <c r="C542" s="21"/>
      <c r="E542" s="48"/>
      <c r="F542" s="51"/>
    </row>
    <row r="543" spans="1:6" ht="13.5" thickBot="1" x14ac:dyDescent="0.25">
      <c r="B543" s="11"/>
      <c r="C543" s="21"/>
      <c r="E543" s="48"/>
      <c r="F543" s="51"/>
    </row>
    <row r="544" spans="1:6" ht="14.25" thickTop="1" thickBot="1" x14ac:dyDescent="0.25">
      <c r="A544" s="5"/>
      <c r="B544" s="6"/>
      <c r="C544" s="6"/>
      <c r="D544" s="7"/>
      <c r="E544" s="8"/>
      <c r="F544" s="9"/>
    </row>
    <row r="545" spans="1:8" ht="13.5" thickTop="1" x14ac:dyDescent="0.2">
      <c r="B545" s="11"/>
      <c r="C545" s="21"/>
      <c r="E545" s="48"/>
      <c r="F545" s="51"/>
    </row>
    <row r="546" spans="1:8" x14ac:dyDescent="0.2">
      <c r="B546" s="11"/>
      <c r="C546" s="21"/>
      <c r="E546" s="48"/>
      <c r="F546" s="51"/>
    </row>
    <row r="547" spans="1:8" x14ac:dyDescent="0.2">
      <c r="B547" s="11"/>
      <c r="C547" s="21"/>
      <c r="E547" s="48"/>
      <c r="F547" s="51"/>
    </row>
    <row r="548" spans="1:8" x14ac:dyDescent="0.2">
      <c r="B548" s="11"/>
      <c r="C548" s="21"/>
      <c r="E548" s="48"/>
      <c r="F548" s="51"/>
    </row>
    <row r="549" spans="1:8" x14ac:dyDescent="0.2">
      <c r="B549" s="11"/>
      <c r="C549" s="21"/>
      <c r="E549" s="48"/>
      <c r="F549" s="51"/>
    </row>
    <row r="550" spans="1:8" x14ac:dyDescent="0.2">
      <c r="A550" s="87"/>
      <c r="B550" s="44"/>
      <c r="C550" s="45"/>
      <c r="D550" s="46"/>
      <c r="E550" s="65"/>
      <c r="F550" s="88"/>
      <c r="G550" s="89"/>
      <c r="H550" s="89"/>
    </row>
    <row r="551" spans="1:8" x14ac:dyDescent="0.2">
      <c r="A551" s="87"/>
      <c r="B551" s="44"/>
      <c r="C551" s="45"/>
      <c r="D551" s="46"/>
      <c r="E551" s="65"/>
      <c r="F551" s="88"/>
      <c r="G551" s="89"/>
      <c r="H551" s="89"/>
    </row>
    <row r="552" spans="1:8" x14ac:dyDescent="0.2">
      <c r="A552" s="28"/>
      <c r="B552" s="10"/>
      <c r="C552" s="21"/>
      <c r="E552" s="48"/>
      <c r="F552" s="51"/>
    </row>
    <row r="553" spans="1:8" x14ac:dyDescent="0.2">
      <c r="B553" s="11"/>
      <c r="C553" s="21"/>
      <c r="E553" s="48"/>
      <c r="F553" s="51"/>
    </row>
    <row r="554" spans="1:8" x14ac:dyDescent="0.2">
      <c r="B554" s="10"/>
      <c r="C554" s="21"/>
      <c r="E554" s="48"/>
      <c r="F554" s="51"/>
    </row>
    <row r="555" spans="1:8" x14ac:dyDescent="0.2">
      <c r="B555" s="10"/>
      <c r="C555" s="21"/>
      <c r="E555" s="48"/>
      <c r="F555" s="51"/>
    </row>
    <row r="556" spans="1:8" x14ac:dyDescent="0.2">
      <c r="A556" s="87"/>
      <c r="B556" s="44"/>
      <c r="C556" s="45"/>
      <c r="D556" s="46"/>
      <c r="E556" s="65"/>
      <c r="F556" s="88"/>
    </row>
    <row r="557" spans="1:8" x14ac:dyDescent="0.2">
      <c r="A557" s="81"/>
      <c r="B557" s="83"/>
      <c r="C557" s="84"/>
      <c r="D557" s="82"/>
      <c r="E557" s="85"/>
      <c r="F557" s="86"/>
    </row>
    <row r="558" spans="1:8" x14ac:dyDescent="0.2">
      <c r="B558" s="11"/>
      <c r="E558" s="47"/>
      <c r="F558" s="51"/>
    </row>
    <row r="559" spans="1:8" x14ac:dyDescent="0.2">
      <c r="B559" s="11"/>
      <c r="E559" s="48"/>
      <c r="F559" s="51"/>
    </row>
    <row r="560" spans="1:8" x14ac:dyDescent="0.2">
      <c r="A560" s="43"/>
      <c r="B560" s="97"/>
      <c r="C560" s="45"/>
      <c r="D560" s="46"/>
      <c r="E560" s="48"/>
      <c r="F560" s="51"/>
    </row>
    <row r="561" spans="1:6" x14ac:dyDescent="0.2">
      <c r="A561" s="43"/>
      <c r="B561" s="44"/>
      <c r="C561" s="45"/>
      <c r="D561" s="46"/>
      <c r="E561" s="48"/>
      <c r="F561" s="51"/>
    </row>
    <row r="562" spans="1:6" x14ac:dyDescent="0.2">
      <c r="A562" s="43"/>
      <c r="B562" s="97"/>
      <c r="C562" s="45"/>
      <c r="D562" s="46"/>
      <c r="E562" s="48"/>
      <c r="F562" s="51"/>
    </row>
    <row r="563" spans="1:6" x14ac:dyDescent="0.2">
      <c r="A563" s="43"/>
      <c r="B563" s="44"/>
      <c r="C563" s="45"/>
      <c r="D563" s="46"/>
      <c r="E563" s="48"/>
      <c r="F563" s="51"/>
    </row>
    <row r="564" spans="1:6" x14ac:dyDescent="0.2">
      <c r="A564" s="43"/>
      <c r="B564" s="97"/>
      <c r="C564" s="45"/>
      <c r="D564" s="46"/>
      <c r="E564" s="48"/>
      <c r="F564" s="51"/>
    </row>
    <row r="565" spans="1:6" x14ac:dyDescent="0.2">
      <c r="A565" s="43"/>
      <c r="B565" s="44"/>
      <c r="C565" s="45"/>
      <c r="D565" s="46"/>
      <c r="E565" s="48"/>
      <c r="F565" s="51"/>
    </row>
    <row r="566" spans="1:6" x14ac:dyDescent="0.2">
      <c r="A566" s="43"/>
      <c r="B566" s="97"/>
      <c r="C566" s="45"/>
      <c r="D566" s="46"/>
      <c r="E566" s="48"/>
      <c r="F566" s="51"/>
    </row>
    <row r="567" spans="1:6" x14ac:dyDescent="0.2">
      <c r="A567" s="43"/>
      <c r="B567" s="44"/>
      <c r="C567" s="45"/>
      <c r="D567" s="46"/>
      <c r="E567" s="48"/>
      <c r="F567" s="51"/>
    </row>
    <row r="568" spans="1:6" x14ac:dyDescent="0.2">
      <c r="A568" s="43"/>
      <c r="B568" s="97"/>
      <c r="C568" s="45"/>
      <c r="D568" s="46"/>
      <c r="E568" s="48"/>
      <c r="F568" s="51"/>
    </row>
    <row r="569" spans="1:6" ht="13.5" thickBot="1" x14ac:dyDescent="0.25">
      <c r="A569" s="43"/>
      <c r="B569" s="44"/>
      <c r="C569" s="45"/>
      <c r="D569" s="46"/>
      <c r="E569" s="48"/>
      <c r="F569" s="51"/>
    </row>
    <row r="570" spans="1:6" ht="14.25" thickTop="1" thickBot="1" x14ac:dyDescent="0.25">
      <c r="A570" s="5"/>
      <c r="B570" s="6"/>
      <c r="C570" s="6"/>
      <c r="D570" s="7"/>
      <c r="E570" s="8"/>
      <c r="F570" s="9"/>
    </row>
    <row r="571" spans="1:6" ht="13.5" thickTop="1" x14ac:dyDescent="0.2">
      <c r="A571" s="43"/>
      <c r="B571" s="44"/>
      <c r="C571" s="45"/>
      <c r="D571" s="46"/>
      <c r="E571" s="48"/>
      <c r="F571" s="51"/>
    </row>
    <row r="572" spans="1:6" x14ac:dyDescent="0.2">
      <c r="A572" s="34"/>
      <c r="B572" s="97"/>
      <c r="C572" s="21"/>
      <c r="E572" s="48"/>
      <c r="F572" s="51"/>
    </row>
    <row r="573" spans="1:6" x14ac:dyDescent="0.2">
      <c r="A573" s="34"/>
      <c r="B573" s="11"/>
      <c r="C573" s="21"/>
      <c r="E573" s="48"/>
      <c r="F573" s="51"/>
    </row>
    <row r="574" spans="1:6" x14ac:dyDescent="0.2">
      <c r="A574" s="34"/>
      <c r="B574" s="10"/>
      <c r="E574" s="48"/>
      <c r="F574" s="49"/>
    </row>
    <row r="575" spans="1:6" x14ac:dyDescent="0.2">
      <c r="E575" s="48"/>
      <c r="F575" s="51"/>
    </row>
    <row r="576" spans="1:6" x14ac:dyDescent="0.2">
      <c r="E576" s="48"/>
      <c r="F576" s="51"/>
    </row>
    <row r="577" spans="1:6" x14ac:dyDescent="0.2">
      <c r="E577" s="48"/>
      <c r="F577" s="51"/>
    </row>
    <row r="578" spans="1:6" x14ac:dyDescent="0.2">
      <c r="E578" s="48"/>
      <c r="F578" s="48"/>
    </row>
    <row r="579" spans="1:6" x14ac:dyDescent="0.2">
      <c r="F579" s="49"/>
    </row>
    <row r="580" spans="1:6" x14ac:dyDescent="0.2">
      <c r="A580" s="55"/>
      <c r="B580" s="59"/>
      <c r="C580" s="36"/>
      <c r="D580" s="37"/>
      <c r="E580" s="40"/>
      <c r="F580" s="58"/>
    </row>
    <row r="583" spans="1:6" x14ac:dyDescent="0.2">
      <c r="B583" s="56"/>
    </row>
    <row r="584" spans="1:6" x14ac:dyDescent="0.2">
      <c r="B584" s="66"/>
      <c r="E584" s="49"/>
      <c r="F584" s="49"/>
    </row>
    <row r="585" spans="1:6" x14ac:dyDescent="0.2">
      <c r="B585" s="66"/>
      <c r="E585" s="49"/>
      <c r="F585" s="49"/>
    </row>
    <row r="586" spans="1:6" x14ac:dyDescent="0.2">
      <c r="B586" s="11"/>
      <c r="E586" s="47"/>
      <c r="F586" s="53"/>
    </row>
    <row r="587" spans="1:6" x14ac:dyDescent="0.2">
      <c r="B587" s="11"/>
      <c r="E587" s="47"/>
      <c r="F587" s="53"/>
    </row>
    <row r="588" spans="1:6" x14ac:dyDescent="0.2">
      <c r="B588" s="97"/>
      <c r="E588" s="47"/>
      <c r="F588" s="53"/>
    </row>
    <row r="589" spans="1:6" x14ac:dyDescent="0.2">
      <c r="B589" s="11"/>
      <c r="E589" s="47"/>
      <c r="F589" s="53"/>
    </row>
    <row r="590" spans="1:6" x14ac:dyDescent="0.2">
      <c r="B590" s="11"/>
      <c r="E590" s="47"/>
      <c r="F590" s="53"/>
    </row>
    <row r="591" spans="1:6" x14ac:dyDescent="0.2">
      <c r="B591" s="11"/>
      <c r="E591" s="47"/>
      <c r="F591" s="53"/>
    </row>
    <row r="592" spans="1:6" x14ac:dyDescent="0.2">
      <c r="B592" s="17"/>
      <c r="C592" s="18"/>
      <c r="D592" s="23"/>
      <c r="E592" s="52"/>
      <c r="F592" s="53"/>
    </row>
    <row r="593" spans="1:6" x14ac:dyDescent="0.2">
      <c r="B593" s="11"/>
      <c r="E593" s="47"/>
      <c r="F593" s="53"/>
    </row>
    <row r="594" spans="1:6" x14ac:dyDescent="0.2">
      <c r="A594" s="19"/>
      <c r="B594" s="57"/>
      <c r="C594" s="36"/>
      <c r="D594" s="37"/>
      <c r="E594" s="35"/>
      <c r="F594" s="54"/>
    </row>
    <row r="595" spans="1:6" x14ac:dyDescent="0.2">
      <c r="A595" s="14"/>
      <c r="B595" s="93"/>
      <c r="C595" s="15"/>
      <c r="D595" s="16"/>
      <c r="E595" s="12"/>
      <c r="F595" s="94"/>
    </row>
    <row r="596" spans="1:6" x14ac:dyDescent="0.2">
      <c r="A596" s="19"/>
      <c r="B596" s="57"/>
      <c r="C596" s="36"/>
      <c r="D596" s="37"/>
      <c r="E596" s="35"/>
      <c r="F596" s="54"/>
    </row>
    <row r="597" spans="1:6" x14ac:dyDescent="0.2">
      <c r="A597" s="14"/>
      <c r="B597" s="93"/>
      <c r="C597" s="15"/>
      <c r="D597" s="16"/>
      <c r="E597" s="12"/>
      <c r="F597" s="94"/>
    </row>
    <row r="598" spans="1:6" x14ac:dyDescent="0.2">
      <c r="A598" s="14"/>
      <c r="B598" s="93"/>
      <c r="C598" s="15"/>
      <c r="D598" s="16"/>
      <c r="E598" s="12"/>
      <c r="F598" s="94"/>
    </row>
  </sheetData>
  <phoneticPr fontId="0" type="noConversion"/>
  <pageMargins left="0.98425196850393704" right="0.39370078740157483" top="0.43307086614173229" bottom="0.78740157480314965" header="0" footer="0"/>
  <pageSetup paperSize="9" scale="96" orientation="portrait" r:id="rId1"/>
  <headerFooter alignWithMargins="0">
    <oddHeader xml:space="preserve">&amp;L&amp;8št.05/10-2-ELAB.&amp;R&amp;8Popis del - B. hišni priključki  </oddHeader>
    <oddFooter>&amp;L&amp;8FEKALNA KANALIZACIJA REČICA II. FAZA 
»Elaborat hišnih sanitarnih priključkov«&amp;C&amp;8&amp;P/18&amp;R&amp;8OBČINA LAŠKO</oddFooter>
  </headerFooter>
  <rowBreaks count="16" manualBreakCount="16">
    <brk id="112" max="6" man="1"/>
    <brk id="143" max="6" man="1"/>
    <brk id="169" max="6" man="1"/>
    <brk id="197" max="6" man="1"/>
    <brk id="234" max="6" man="1"/>
    <brk id="265" max="6" man="1"/>
    <brk id="290" max="6" man="1"/>
    <brk id="320" max="6" man="1"/>
    <brk id="361" max="6" man="1"/>
    <brk id="391" max="6" man="1"/>
    <brk id="417" max="6" man="1"/>
    <brk id="443" max="6" man="1"/>
    <brk id="488" max="6" man="1"/>
    <brk id="517" max="6" man="1"/>
    <brk id="543" max="6" man="1"/>
    <brk id="5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B_HISNI PRIKLJUCKI</vt:lpstr>
      <vt:lpstr>List3</vt:lpstr>
      <vt:lpstr>List4</vt:lpstr>
      <vt:lpstr>'B_HISNI PRIKLJUCKI'!Področje_tiskanja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Polajzar Bostjan</cp:lastModifiedBy>
  <cp:lastPrinted>2015-10-09T09:15:45Z</cp:lastPrinted>
  <dcterms:created xsi:type="dcterms:W3CDTF">1997-01-31T12:20:41Z</dcterms:created>
  <dcterms:modified xsi:type="dcterms:W3CDTF">2015-10-20T07:10:07Z</dcterms:modified>
</cp:coreProperties>
</file>